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6BBACF53-73FD-40F3-B7D5-C92A0A8784B2}" xr6:coauthVersionLast="43" xr6:coauthVersionMax="43" xr10:uidLastSave="{00000000-0000-0000-0000-000000000000}"/>
  <bookViews>
    <workbookView xWindow="-120" yWindow="-120" windowWidth="21840" windowHeight="13140" xr2:uid="{7126E06F-2C51-4153-955F-527660BF4CA5}"/>
  </bookViews>
  <sheets>
    <sheet name="БЕРЕЗЕНЬ 2023" sheetId="1" r:id="rId1"/>
  </sheets>
  <externalReferences>
    <externalReference r:id="rId2"/>
  </externalReferences>
  <definedNames>
    <definedName name="_xlnm.Print_Area" localSheetId="0">'БЕРЕЗЕНЬ 2023'!$N$4:$V$36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27" i="1" l="1"/>
  <c r="U26" i="1"/>
  <c r="U25" i="1"/>
  <c r="U24" i="1"/>
  <c r="U22" i="1"/>
  <c r="U20" i="1"/>
  <c r="U19" i="1"/>
  <c r="H19" i="1"/>
  <c r="U17" i="1"/>
  <c r="U14" i="1"/>
  <c r="U30" i="1" s="1"/>
  <c r="H11" i="1"/>
  <c r="H27" i="1" s="1"/>
</calcChain>
</file>

<file path=xl/sharedStrings.xml><?xml version="1.0" encoding="utf-8"?>
<sst xmlns="http://schemas.openxmlformats.org/spreadsheetml/2006/main" count="38" uniqueCount="21">
  <si>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</si>
  <si>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</si>
  <si>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</si>
  <si>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БЕРЕЗЕНЬ   2023 р.</t>
  </si>
  <si>
    <t>Залишок коштів на 01.03.2022 р.</t>
  </si>
  <si>
    <r>
      <rPr>
        <b/>
        <sz val="18"/>
        <rFont val="Arial"/>
        <family val="2"/>
        <charset val="204"/>
      </rPr>
      <t xml:space="preserve">І </t>
    </r>
    <r>
      <rPr>
        <b/>
        <sz val="14"/>
        <rFont val="Arial"/>
        <family val="2"/>
        <charset val="204"/>
      </rPr>
      <t>КВАРТАЛ   2023 р.</t>
    </r>
  </si>
  <si>
    <t>Надійшло всього (грн.):</t>
  </si>
  <si>
    <t>Залишок коштів на 01.01.2022 р.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</si>
  <si>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</si>
  <si>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</si>
  <si>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</si>
  <si>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</si>
  <si>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</si>
  <si>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</si>
  <si>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</si>
  <si>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</si>
  <si>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</si>
  <si>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31.03.2023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</si>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</sst>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3\&#1030;&#1085;&#1092;&#1086;&#1088;&#1084;&#1072;&#1094;&#1110;&#1081;&#1085;&#1080;&#1081;%20&#1073;&#1102;&#1083;&#1077;&#1090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3"/>
      <sheetName val="ЛЮТИЙ 2022"/>
      <sheetName val="БЕРЕЗЕНЬ 2023"/>
      <sheetName val="КВІТЕНЬ 2022"/>
      <sheetName val="ТРАВЕНЬ 2022"/>
      <sheetName val="ЧЕРВЕНЬ 2022 "/>
      <sheetName val="ЛИПЕНЬ 2022"/>
      <sheetName val="СЕРПЕНЬ 2022 "/>
      <sheetName val="ВЕРЕСЕНЬ 2022"/>
      <sheetName val="ЖОВТЕНЬ 2022"/>
      <sheetName val="ЛИСТОПАД 2022"/>
      <sheetName val="ГРУДЕНЬ 2022 "/>
      <sheetName val="РІК 2022  "/>
    </sheetNames>
    <sheetDataSet>
      <sheetData sheetId="0">
        <row r="11">
          <cell r="H11">
            <v>1143.02</v>
          </cell>
        </row>
        <row r="14">
          <cell r="H14">
            <v>298619</v>
          </cell>
        </row>
        <row r="16">
          <cell r="H16">
            <v>298619</v>
          </cell>
        </row>
        <row r="17">
          <cell r="H17">
            <v>0</v>
          </cell>
        </row>
        <row r="19">
          <cell r="H19">
            <v>291670.83</v>
          </cell>
        </row>
        <row r="21">
          <cell r="H21">
            <v>269750</v>
          </cell>
        </row>
        <row r="22">
          <cell r="H22">
            <v>6061</v>
          </cell>
        </row>
        <row r="23">
          <cell r="H23">
            <v>5440.5</v>
          </cell>
        </row>
        <row r="24">
          <cell r="H24">
            <v>10419.33</v>
          </cell>
        </row>
      </sheetData>
      <sheetData sheetId="1">
        <row r="14">
          <cell r="H14">
            <v>347573</v>
          </cell>
        </row>
        <row r="16">
          <cell r="H16">
            <v>347573</v>
          </cell>
        </row>
        <row r="17">
          <cell r="H17">
            <v>0</v>
          </cell>
        </row>
        <row r="19">
          <cell r="H19">
            <v>347169.18</v>
          </cell>
        </row>
        <row r="21">
          <cell r="H21">
            <v>321792</v>
          </cell>
        </row>
        <row r="22">
          <cell r="H22">
            <v>2460</v>
          </cell>
        </row>
        <row r="23">
          <cell r="H23">
            <v>12503</v>
          </cell>
        </row>
        <row r="24">
          <cell r="H24">
            <v>10414.18</v>
          </cell>
        </row>
        <row r="27">
          <cell r="H27">
            <v>8495.0100000000093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32953-1B26-45CC-9F38-DED1148633B0}">
  <dimension ref="A1:W454"/>
  <sheetViews>
    <sheetView tabSelected="1" topLeftCell="F23" workbookViewId="0">
      <selection activeCell="L16" sqref="L16"/>
    </sheetView>
  </sheetViews>
  <sheetFormatPr defaultRowHeight="15" x14ac:dyDescent="0.25"/>
  <cols>
    <col min="1" max="1" width="2.85546875" customWidth="1"/>
    <col min="6" max="6" width="11" customWidth="1"/>
    <col min="7" max="7" width="11.140625" customWidth="1"/>
    <col min="8" max="8" width="15.85546875" style="22" customWidth="1"/>
    <col min="9" max="9" width="4.7109375" customWidth="1"/>
    <col min="10" max="10" width="14.42578125" customWidth="1"/>
    <col min="21" max="21" width="17.5703125" customWidth="1"/>
    <col min="23" max="23" width="18.42578125" customWidth="1"/>
  </cols>
  <sheetData>
    <row r="1" spans="1:23" ht="15.75" x14ac:dyDescent="0.25">
      <c r="B1" s="1"/>
      <c r="C1" s="1"/>
      <c r="D1" s="1"/>
      <c r="E1" s="1"/>
      <c r="F1" s="1"/>
      <c r="G1" s="1"/>
      <c r="H1" s="2"/>
      <c r="I1" s="1"/>
    </row>
    <row r="2" spans="1:23" ht="15.75" x14ac:dyDescent="0.25">
      <c r="B2" s="1"/>
      <c r="C2" s="1"/>
      <c r="D2" s="1"/>
      <c r="E2" s="1"/>
      <c r="F2" s="1"/>
      <c r="G2" s="1"/>
      <c r="H2" s="2"/>
      <c r="I2" s="1"/>
    </row>
    <row r="3" spans="1:23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23" ht="20.25" x14ac:dyDescent="0.3">
      <c r="B4" s="1"/>
      <c r="C4" s="1"/>
      <c r="D4" s="1"/>
      <c r="E4" s="6"/>
      <c r="F4" s="7"/>
      <c r="G4" s="7"/>
      <c r="H4" s="8"/>
      <c r="I4" s="7"/>
    </row>
    <row r="5" spans="1:23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  <c r="O5" s="1"/>
      <c r="P5" s="1"/>
      <c r="Q5" s="1"/>
      <c r="R5" s="1"/>
      <c r="S5" s="1"/>
      <c r="T5" s="1"/>
      <c r="U5" s="2"/>
      <c r="V5" s="1"/>
    </row>
    <row r="6" spans="1:23" ht="23.25" x14ac:dyDescent="0.3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  <c r="O6" s="3"/>
      <c r="P6" s="3"/>
      <c r="Q6" s="3"/>
      <c r="R6" s="4" t="s">
        <v>0</v>
      </c>
      <c r="S6" s="4"/>
      <c r="T6" s="4"/>
      <c r="U6" s="5"/>
      <c r="V6" s="4"/>
      <c r="W6" s="3"/>
    </row>
    <row r="7" spans="1:23" ht="20.25" x14ac:dyDescent="0.3">
      <c r="B7" s="1"/>
      <c r="C7" s="1"/>
      <c r="D7" s="1"/>
      <c r="E7" s="7"/>
      <c r="F7" s="7"/>
      <c r="G7" s="7"/>
      <c r="H7" s="8"/>
      <c r="I7" s="7"/>
      <c r="O7" s="1"/>
      <c r="P7" s="1"/>
      <c r="Q7" s="1"/>
      <c r="R7" s="6"/>
      <c r="S7" s="7"/>
      <c r="T7" s="7"/>
      <c r="U7" s="8"/>
      <c r="V7" s="7"/>
    </row>
    <row r="8" spans="1:23" ht="18" x14ac:dyDescent="0.25">
      <c r="B8" s="1"/>
      <c r="C8" s="1"/>
      <c r="D8" s="1"/>
      <c r="E8" s="10" t="s">
        <v>3</v>
      </c>
      <c r="F8" s="7"/>
      <c r="G8" s="7"/>
      <c r="H8" s="8"/>
      <c r="I8" s="7"/>
      <c r="O8" s="9"/>
      <c r="P8" s="9"/>
      <c r="Q8" s="10" t="s">
        <v>1</v>
      </c>
      <c r="R8" s="10"/>
      <c r="S8" s="10"/>
      <c r="T8" s="10"/>
      <c r="U8" s="11"/>
      <c r="V8" s="10"/>
      <c r="W8" s="9"/>
    </row>
    <row r="9" spans="1:23" ht="18" x14ac:dyDescent="0.25">
      <c r="B9" s="1"/>
      <c r="C9" s="1"/>
      <c r="D9" s="1"/>
      <c r="E9" s="7"/>
      <c r="F9" s="7"/>
      <c r="G9" s="7"/>
      <c r="H9" s="8"/>
      <c r="I9" s="7"/>
      <c r="O9" s="9"/>
      <c r="P9" s="9"/>
      <c r="Q9" s="10" t="s">
        <v>2</v>
      </c>
      <c r="R9" s="10"/>
      <c r="S9" s="10"/>
      <c r="T9" s="10"/>
      <c r="U9" s="11"/>
      <c r="V9" s="10"/>
      <c r="W9" s="9"/>
    </row>
    <row r="10" spans="1:23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  <c r="O10" s="1"/>
      <c r="P10" s="1"/>
      <c r="Q10" s="1"/>
      <c r="R10" s="7"/>
      <c r="S10" s="7"/>
      <c r="T10" s="7"/>
      <c r="U10" s="8"/>
      <c r="V10" s="7"/>
    </row>
    <row r="11" spans="1:23" ht="23.25" x14ac:dyDescent="0.35">
      <c r="A11" s="9"/>
      <c r="B11" s="9" t="s">
        <v>4</v>
      </c>
      <c r="C11" s="9"/>
      <c r="D11" s="9"/>
      <c r="E11" s="9"/>
      <c r="F11" s="15"/>
      <c r="G11" s="9"/>
      <c r="H11" s="16">
        <f>SUM('[1]ЛЮТИЙ 2022'!H27)</f>
        <v>8495.0100000000093</v>
      </c>
      <c r="I11" s="9"/>
      <c r="J11" s="9"/>
      <c r="O11" s="1"/>
      <c r="P11" s="1"/>
      <c r="Q11" s="10" t="s">
        <v>5</v>
      </c>
      <c r="R11" s="10"/>
      <c r="S11" s="7"/>
      <c r="T11" s="7"/>
      <c r="U11" s="8"/>
      <c r="V11" s="7"/>
    </row>
    <row r="12" spans="1:23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  <c r="O12" s="1"/>
      <c r="P12" s="1"/>
      <c r="Q12" s="1"/>
      <c r="R12" s="7"/>
      <c r="S12" s="7"/>
      <c r="T12" s="7"/>
      <c r="U12" s="8"/>
      <c r="V12" s="7"/>
    </row>
    <row r="13" spans="1:23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  <c r="O13" s="1"/>
      <c r="P13" s="1"/>
      <c r="Q13" s="1"/>
      <c r="R13" s="13"/>
      <c r="S13" s="13"/>
      <c r="T13" s="13"/>
      <c r="U13" s="14"/>
      <c r="V13" s="13"/>
      <c r="W13" s="12"/>
    </row>
    <row r="14" spans="1:23" ht="20.25" x14ac:dyDescent="0.3">
      <c r="A14" s="17"/>
      <c r="B14" s="17" t="s">
        <v>6</v>
      </c>
      <c r="C14" s="17"/>
      <c r="D14" s="17"/>
      <c r="E14" s="17"/>
      <c r="F14" s="17"/>
      <c r="G14" s="17"/>
      <c r="H14" s="18">
        <v>319666</v>
      </c>
      <c r="I14" s="17"/>
      <c r="J14" s="17"/>
      <c r="O14" s="9" t="s">
        <v>7</v>
      </c>
      <c r="P14" s="9"/>
      <c r="Q14" s="9"/>
      <c r="R14" s="9"/>
      <c r="S14" s="15"/>
      <c r="T14" s="9"/>
      <c r="U14" s="19">
        <f>SUM('[1]СІЧЕНЬ 2023'!H11)</f>
        <v>1143.02</v>
      </c>
      <c r="V14" s="9"/>
      <c r="W14" s="9"/>
    </row>
    <row r="15" spans="1:23" ht="18" x14ac:dyDescent="0.25">
      <c r="A15" s="9"/>
      <c r="B15" s="9"/>
      <c r="C15" s="9" t="s">
        <v>8</v>
      </c>
      <c r="D15" s="9"/>
      <c r="E15" s="9"/>
      <c r="F15" s="9"/>
      <c r="G15" s="9"/>
      <c r="H15" s="19"/>
      <c r="I15" s="9"/>
      <c r="J15" s="9"/>
      <c r="O15" s="1"/>
      <c r="P15" s="1"/>
      <c r="Q15" s="1"/>
      <c r="R15" s="1"/>
      <c r="S15" s="13"/>
      <c r="T15" s="1"/>
      <c r="U15" s="2"/>
      <c r="V15" s="1"/>
      <c r="W15" s="12"/>
    </row>
    <row r="16" spans="1:23" ht="20.25" x14ac:dyDescent="0.3">
      <c r="A16" s="9"/>
      <c r="B16" s="9" t="s">
        <v>9</v>
      </c>
      <c r="C16" s="9"/>
      <c r="D16" s="9"/>
      <c r="E16" s="9"/>
      <c r="F16" s="9"/>
      <c r="G16" s="9"/>
      <c r="H16" s="18">
        <v>319666</v>
      </c>
      <c r="I16" s="9"/>
      <c r="J16" s="9"/>
      <c r="O16" s="1"/>
      <c r="P16" s="1"/>
      <c r="Q16" s="1"/>
      <c r="R16" s="1"/>
      <c r="S16" s="1"/>
      <c r="T16" s="1"/>
      <c r="U16" s="2"/>
      <c r="V16" s="1"/>
      <c r="W16" s="12"/>
    </row>
    <row r="17" spans="1:23" ht="20.25" x14ac:dyDescent="0.3">
      <c r="A17" s="9"/>
      <c r="B17" s="9" t="s">
        <v>10</v>
      </c>
      <c r="C17" s="9"/>
      <c r="D17" s="9"/>
      <c r="E17" s="9"/>
      <c r="F17" s="9"/>
      <c r="G17" s="9"/>
      <c r="H17" s="19">
        <v>0</v>
      </c>
      <c r="I17" s="9"/>
      <c r="J17" s="9"/>
      <c r="O17" s="17" t="s">
        <v>6</v>
      </c>
      <c r="P17" s="17"/>
      <c r="Q17" s="17"/>
      <c r="R17" s="17"/>
      <c r="S17" s="17"/>
      <c r="T17" s="17"/>
      <c r="U17" s="18">
        <f>SUM('[1]СІЧЕНЬ 2023'!H14+'[1]ЛЮТИЙ 2022'!H14+'БЕРЕЗЕНЬ 2023'!H14)</f>
        <v>965858</v>
      </c>
      <c r="V17" s="17"/>
      <c r="W17" s="17"/>
    </row>
    <row r="18" spans="1:23" ht="18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  <c r="O18" s="9"/>
      <c r="P18" s="9" t="s">
        <v>8</v>
      </c>
      <c r="Q18" s="9"/>
      <c r="R18" s="9"/>
      <c r="S18" s="9"/>
      <c r="T18" s="9"/>
      <c r="U18" s="19"/>
      <c r="V18" s="9"/>
      <c r="W18" s="9"/>
    </row>
    <row r="19" spans="1:23" ht="20.25" x14ac:dyDescent="0.3">
      <c r="A19" s="20"/>
      <c r="B19" s="17" t="s">
        <v>11</v>
      </c>
      <c r="C19" s="20"/>
      <c r="D19" s="20"/>
      <c r="E19" s="20"/>
      <c r="F19" s="20"/>
      <c r="G19" s="20"/>
      <c r="H19" s="18">
        <f>SUM(H21:H24)</f>
        <v>320358.12</v>
      </c>
      <c r="I19" s="20"/>
      <c r="J19" s="19"/>
      <c r="O19" s="9" t="s">
        <v>9</v>
      </c>
      <c r="P19" s="9"/>
      <c r="Q19" s="9"/>
      <c r="R19" s="9"/>
      <c r="S19" s="9"/>
      <c r="T19" s="9"/>
      <c r="U19" s="19">
        <f>SUM('[1]СІЧЕНЬ 2023'!H16+'[1]ЛЮТИЙ 2022'!H16+'БЕРЕЗЕНЬ 2023'!H16)</f>
        <v>965858</v>
      </c>
      <c r="V19" s="9"/>
      <c r="W19" s="9"/>
    </row>
    <row r="20" spans="1:23" ht="18" x14ac:dyDescent="0.25">
      <c r="A20" s="9"/>
      <c r="B20" s="9"/>
      <c r="C20" s="9" t="s">
        <v>12</v>
      </c>
      <c r="D20" s="9"/>
      <c r="E20" s="9"/>
      <c r="F20" s="9"/>
      <c r="G20" s="9"/>
      <c r="H20" s="19"/>
      <c r="I20" s="9"/>
      <c r="J20" s="19"/>
      <c r="O20" s="9" t="s">
        <v>10</v>
      </c>
      <c r="P20" s="9"/>
      <c r="Q20" s="9"/>
      <c r="R20" s="9"/>
      <c r="S20" s="9"/>
      <c r="T20" s="9"/>
      <c r="U20" s="19">
        <f>SUM('[1]СІЧЕНЬ 2023'!H17+'[1]ЛЮТИЙ 2022'!H17+'БЕРЕЗЕНЬ 2023'!H17)</f>
        <v>0</v>
      </c>
      <c r="V20" s="9"/>
      <c r="W20" s="9"/>
    </row>
    <row r="21" spans="1:23" ht="18" x14ac:dyDescent="0.25">
      <c r="A21" s="9"/>
      <c r="B21" s="9" t="s">
        <v>13</v>
      </c>
      <c r="C21" s="9"/>
      <c r="D21" s="9"/>
      <c r="E21" s="9"/>
      <c r="F21" s="9"/>
      <c r="G21" s="9"/>
      <c r="H21" s="19">
        <v>273978</v>
      </c>
      <c r="I21" s="9"/>
      <c r="J21" s="9"/>
      <c r="O21" s="1"/>
      <c r="P21" s="1"/>
      <c r="Q21" s="1"/>
      <c r="R21" s="1"/>
      <c r="S21" s="1"/>
      <c r="T21" s="1"/>
      <c r="U21" s="2"/>
      <c r="V21" s="1"/>
      <c r="W21" s="12"/>
    </row>
    <row r="22" spans="1:23" ht="20.25" x14ac:dyDescent="0.3">
      <c r="A22" s="9"/>
      <c r="B22" s="9" t="s">
        <v>14</v>
      </c>
      <c r="C22" s="9"/>
      <c r="D22" s="9"/>
      <c r="E22" s="9"/>
      <c r="F22" s="9"/>
      <c r="G22" s="9"/>
      <c r="H22" s="19">
        <v>624</v>
      </c>
      <c r="I22" s="9"/>
      <c r="J22" s="9"/>
      <c r="O22" s="17" t="s">
        <v>11</v>
      </c>
      <c r="P22" s="20"/>
      <c r="Q22" s="20"/>
      <c r="R22" s="20"/>
      <c r="S22" s="20"/>
      <c r="T22" s="20"/>
      <c r="U22" s="18">
        <f>SUM('[1]СІЧЕНЬ 2023'!H19+'[1]ЛЮТИЙ 2022'!H19+'БЕРЕЗЕНЬ 2023'!H19)</f>
        <v>959198.13</v>
      </c>
      <c r="V22" s="20"/>
      <c r="W22" s="19"/>
    </row>
    <row r="23" spans="1:23" ht="18" x14ac:dyDescent="0.25">
      <c r="A23" s="9"/>
      <c r="B23" s="9" t="s">
        <v>15</v>
      </c>
      <c r="C23" s="9"/>
      <c r="D23" s="9"/>
      <c r="E23" s="9"/>
      <c r="F23" s="9"/>
      <c r="G23" s="9"/>
      <c r="H23" s="19">
        <v>35527.94</v>
      </c>
      <c r="I23" s="9"/>
      <c r="J23" s="9"/>
      <c r="O23" s="9"/>
      <c r="P23" s="9" t="s">
        <v>12</v>
      </c>
      <c r="Q23" s="9"/>
      <c r="R23" s="9"/>
      <c r="S23" s="9"/>
      <c r="T23" s="9"/>
      <c r="U23" s="19"/>
      <c r="V23" s="9"/>
      <c r="W23" s="19"/>
    </row>
    <row r="24" spans="1:23" ht="18" x14ac:dyDescent="0.25">
      <c r="A24" s="9"/>
      <c r="B24" s="9" t="s">
        <v>16</v>
      </c>
      <c r="C24" s="9"/>
      <c r="D24" s="9"/>
      <c r="E24" s="9"/>
      <c r="F24" s="9"/>
      <c r="G24" s="9"/>
      <c r="H24" s="19">
        <v>10228.18</v>
      </c>
      <c r="I24" s="9"/>
      <c r="J24" s="9"/>
      <c r="O24" s="9" t="s">
        <v>13</v>
      </c>
      <c r="P24" s="9"/>
      <c r="Q24" s="9"/>
      <c r="R24" s="9"/>
      <c r="S24" s="9"/>
      <c r="T24" s="9"/>
      <c r="U24" s="19">
        <f>SUM('[1]СІЧЕНЬ 2023'!H21+'[1]ЛЮТИЙ 2022'!H21+'БЕРЕЗЕНЬ 2023'!H21)</f>
        <v>865520</v>
      </c>
      <c r="V24" s="9"/>
      <c r="W24" s="9"/>
    </row>
    <row r="25" spans="1:23" ht="18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  <c r="O25" s="9" t="s">
        <v>14</v>
      </c>
      <c r="P25" s="9"/>
      <c r="Q25" s="9"/>
      <c r="R25" s="9"/>
      <c r="S25" s="9"/>
      <c r="T25" s="9"/>
      <c r="U25" s="19">
        <f>SUM('[1]СІЧЕНЬ 2023'!H22+'[1]ЛЮТИЙ 2022'!H22+'БЕРЕЗЕНЬ 2023'!H22)</f>
        <v>9145</v>
      </c>
      <c r="V25" s="9"/>
      <c r="W25" s="9"/>
    </row>
    <row r="26" spans="1:23" ht="18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  <c r="O26" s="9" t="s">
        <v>15</v>
      </c>
      <c r="P26" s="9"/>
      <c r="Q26" s="9"/>
      <c r="R26" s="9"/>
      <c r="S26" s="9"/>
      <c r="T26" s="9"/>
      <c r="U26" s="19">
        <f>SUM('[1]СІЧЕНЬ 2023'!H23+'[1]ЛЮТИЙ 2022'!H23+'БЕРЕЗЕНЬ 2023'!H23)</f>
        <v>53471.44</v>
      </c>
      <c r="V26" s="9"/>
      <c r="W26" s="9"/>
    </row>
    <row r="27" spans="1:23" ht="18" x14ac:dyDescent="0.25">
      <c r="A27" s="9"/>
      <c r="B27" s="9" t="s">
        <v>17</v>
      </c>
      <c r="C27" s="9"/>
      <c r="D27" s="9"/>
      <c r="E27" s="9"/>
      <c r="F27" s="9"/>
      <c r="G27" s="9"/>
      <c r="H27" s="19">
        <f>SUM(H11+H14-H19)</f>
        <v>7802.890000000014</v>
      </c>
      <c r="I27" s="9"/>
      <c r="J27" s="19"/>
      <c r="O27" s="9" t="s">
        <v>16</v>
      </c>
      <c r="P27" s="9"/>
      <c r="Q27" s="9"/>
      <c r="R27" s="9"/>
      <c r="S27" s="9"/>
      <c r="T27" s="9"/>
      <c r="U27" s="19">
        <f>SUM('[1]СІЧЕНЬ 2023'!H24+'[1]ЛЮТИЙ 2022'!H24+'БЕРЕЗЕНЬ 2023'!H24)</f>
        <v>31061.690000000002</v>
      </c>
      <c r="V27" s="9"/>
      <c r="W27" s="9"/>
    </row>
    <row r="28" spans="1:23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  <c r="O28" s="1"/>
      <c r="P28" s="1"/>
      <c r="Q28" s="1"/>
      <c r="R28" s="1"/>
      <c r="S28" s="1"/>
      <c r="T28" s="1"/>
      <c r="U28" s="21"/>
      <c r="V28" s="1"/>
      <c r="W28" s="12"/>
    </row>
    <row r="29" spans="1:23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  <c r="O29" s="1"/>
      <c r="P29" s="1"/>
      <c r="Q29" s="1"/>
      <c r="R29" s="1"/>
      <c r="S29" s="1"/>
      <c r="T29" s="1"/>
      <c r="U29" s="2"/>
      <c r="V29" s="1"/>
      <c r="W29" s="12"/>
    </row>
    <row r="30" spans="1:23" ht="18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  <c r="O30" s="9" t="s">
        <v>17</v>
      </c>
      <c r="P30" s="9"/>
      <c r="Q30" s="9"/>
      <c r="R30" s="9"/>
      <c r="S30" s="9"/>
      <c r="T30" s="9"/>
      <c r="U30" s="19">
        <f>SUM(U14+U17-U22)</f>
        <v>7802.890000000014</v>
      </c>
      <c r="V30" s="9"/>
      <c r="W30" s="19"/>
    </row>
    <row r="31" spans="1:23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  <c r="O31" s="1"/>
      <c r="P31" s="1"/>
      <c r="Q31" s="1"/>
      <c r="R31" s="1"/>
      <c r="S31" s="1"/>
      <c r="T31" s="1"/>
      <c r="U31" s="2"/>
      <c r="V31" s="1"/>
      <c r="W31" s="1"/>
    </row>
    <row r="32" spans="1:23" ht="18" x14ac:dyDescent="0.25">
      <c r="A32" s="9"/>
      <c r="B32" s="9" t="s">
        <v>18</v>
      </c>
      <c r="C32" s="9"/>
      <c r="D32" s="9" t="s">
        <v>19</v>
      </c>
      <c r="E32" s="9"/>
      <c r="F32" s="9"/>
      <c r="G32" s="19" t="s">
        <v>20</v>
      </c>
      <c r="H32" s="19"/>
      <c r="I32" s="9"/>
      <c r="J32" s="9"/>
      <c r="O32" s="1"/>
      <c r="P32" s="1"/>
      <c r="Q32" s="1"/>
      <c r="R32" s="1"/>
      <c r="S32" s="1"/>
      <c r="T32" s="1"/>
      <c r="U32" s="2"/>
      <c r="V32" s="1"/>
      <c r="W32" s="1"/>
    </row>
    <row r="33" spans="1:23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  <c r="O33" s="1"/>
      <c r="P33" s="1"/>
      <c r="Q33" s="1"/>
      <c r="R33" s="1"/>
      <c r="S33" s="1"/>
      <c r="T33" s="1"/>
      <c r="U33" s="2"/>
      <c r="V33" s="1"/>
      <c r="W33" s="1"/>
    </row>
    <row r="34" spans="1:23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  <c r="O34" s="1"/>
      <c r="P34" s="1"/>
      <c r="Q34" s="1"/>
      <c r="R34" s="1"/>
      <c r="S34" s="1"/>
      <c r="T34" s="1"/>
      <c r="U34" s="2"/>
      <c r="V34" s="1"/>
      <c r="W34" s="1"/>
    </row>
    <row r="35" spans="1:23" ht="18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  <c r="O35" s="9" t="s">
        <v>18</v>
      </c>
      <c r="P35" s="9"/>
      <c r="Q35" s="9" t="s">
        <v>19</v>
      </c>
      <c r="R35" s="9"/>
      <c r="S35" s="9"/>
      <c r="T35" s="9"/>
      <c r="U35" s="19" t="s">
        <v>20</v>
      </c>
      <c r="V35" s="9"/>
      <c r="W35" s="9"/>
    </row>
    <row r="36" spans="1:23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  <c r="O36" s="1"/>
      <c r="P36" s="1"/>
      <c r="Q36" s="1"/>
      <c r="R36" s="1"/>
      <c r="S36" s="1"/>
      <c r="T36" s="1"/>
      <c r="U36" s="2"/>
      <c r="V36" s="1"/>
      <c r="W36" s="1"/>
    </row>
    <row r="37" spans="1:23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  <c r="O37" s="1"/>
      <c r="P37" s="1"/>
      <c r="Q37" s="1"/>
      <c r="R37" s="1"/>
      <c r="S37" s="1"/>
      <c r="T37" s="1"/>
      <c r="U37" s="2"/>
      <c r="V37" s="1"/>
      <c r="W37" s="1"/>
    </row>
    <row r="38" spans="1:23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23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23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23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23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23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23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23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23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23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23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БЕРЕЗЕНЬ 2023</vt:lpstr>
      <vt:lpstr>'БЕРЕЗЕНЬ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2023-04-20T08:23:09Z</dcterms:created>
  <dcterms:modified xsi:type="dcterms:W3CDTF">2023-04-20T08:24:20Z</dcterms:modified>
</cp:coreProperties>
</file>