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60" windowWidth="24540" windowHeight="14280" activeTab="0"/>
  </bookViews>
  <sheets>
    <sheet name="Перспектива" sheetId="1" r:id="rId1"/>
  </sheets>
  <externalReferences>
    <externalReference r:id="rId4"/>
  </externalReferences>
  <definedNames>
    <definedName name="_xlnm.Print_Area" localSheetId="0">'Перспектива'!$A$1:$CF$65</definedName>
  </definedNames>
  <calcPr fullCalcOnLoad="1"/>
</workbook>
</file>

<file path=xl/sharedStrings.xml><?xml version="1.0" encoding="utf-8"?>
<sst xmlns="http://schemas.openxmlformats.org/spreadsheetml/2006/main" count="805" uniqueCount="110">
  <si>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</si>
  <si>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</si>
  <si>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</si>
  <si>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</si>
  <si>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</si>
  <si>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>за 2019р.</t>
  </si>
  <si>
    <t>Установа                                                                                                                                                              Запорізький багатопрофільний ліцей «Перспектива»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</si>
  <si>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</si>
  <si>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</si>
  <si>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</si>
  <si>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</si>
  <si>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</si>
  <si>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</si>
  <si>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>0611020 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</si>
  <si>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</si>
  <si>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</si>
  <si>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</si>
  <si>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</si>
  <si>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</si>
  <si>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</si>
  <si>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</si>
  <si>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</si>
  <si>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</si>
  <si>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</si>
  <si>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</si>
  <si>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</si>
  <si>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</si>
  <si>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</si>
  <si>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</si>
  <si>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</si>
  <si>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</si>
  <si>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</si>
  <si>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</si>
  <si>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</si>
  <si>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</si>
  <si>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</si>
  <si>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</si>
  <si>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</si>
  <si>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</si>
  <si>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</si>
  <si>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</si>
  <si>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</si>
  <si>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</si>
  <si>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</si>
  <si>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</si>
  <si>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</si>
  <si>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</si>
  <si>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</si>
  <si>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</si>
  <si>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</si>
  <si>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</si>
  <si>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</si>
  <si>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</si>
  <si>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</si>
  <si>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</si>
  <si>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</si>
  <si>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</si>
  <si>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</si>
  <si>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</si>
  <si>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</si>
  <si>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</si>
  <si>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</si>
  <si>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</si>
  <si>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</si>
  <si>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</si>
  <si>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</si>
  <si>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</si>
  <si>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r>
      <t>Видатки та надання кредитів -</t>
    </r>
    <r>
      <rPr>
        <sz val="9"/>
        <color indexed="8"/>
        <rFont val="Times New Roman"/>
        <family val="1"/>
      </rPr>
      <t> усього</t>
    </r>
  </si>
  <si>
    <t>Х</t>
  </si>
  <si>
    <r>
      <t xml:space="preserve">У тому числі:
</t>
    </r>
    <r>
      <rPr>
        <b/>
        <sz val="9"/>
        <rFont val="Times New Roman"/>
        <family val="1"/>
      </rPr>
      <t>Поточні видатки</t>
    </r>
  </si>
  <si>
    <t>Використання товарів і послуг</t>
  </si>
  <si>
    <t>Предмети, матеріали, обладнання та інвентар</t>
  </si>
  <si>
    <t>Миючи засоби</t>
  </si>
  <si>
    <t>Щит пожежний, стволи, рукава</t>
  </si>
  <si>
    <t>Депутати міської ради</t>
  </si>
  <si>
    <t>Депутати областної ради</t>
  </si>
  <si>
    <t>Інклюзивна субвенція</t>
  </si>
  <si>
    <t>Засоби протипожежної безпеки</t>
  </si>
  <si>
    <t>Медикаменти та перев'язувальні матеріали</t>
  </si>
  <si>
    <t>Оплата послуг (крім комунальних)</t>
  </si>
  <si>
    <t>Страхування водіїв</t>
  </si>
  <si>
    <t>Доставка підручників</t>
  </si>
  <si>
    <t>Оренда контейненрів</t>
  </si>
  <si>
    <t xml:space="preserve">Оренда приміщення </t>
  </si>
  <si>
    <t>Оренда прим</t>
  </si>
  <si>
    <t>Оренда утримання будинку</t>
  </si>
  <si>
    <t xml:space="preserve">Оренда приміщень </t>
  </si>
  <si>
    <t>Встановлення електроприладів</t>
  </si>
  <si>
    <t>Промивка труб</t>
  </si>
  <si>
    <t>Перевірка теплолічильників</t>
  </si>
  <si>
    <t>Дератизація/дезинфекція</t>
  </si>
  <si>
    <t>Кронування дерев</t>
  </si>
  <si>
    <t>Курс "Школа"</t>
  </si>
  <si>
    <t>Перезарядка вогнегасників</t>
  </si>
  <si>
    <t>Послуги зв'язку</t>
  </si>
  <si>
    <t>Поточні ремонти</t>
  </si>
  <si>
    <t>Тривожна кнопка</t>
  </si>
  <si>
    <t>Оплата комунальних послуг та енергоносіїв: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</si>
  <si>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</si>
  <si>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</si>
  <si>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</si>
  <si>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</si>
  <si>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Вивіз сміття</t>
  </si>
  <si>
    <t>Соціальне забезпечення</t>
  </si>
  <si>
    <t>Інші виплати населенню (стипендія Поляка)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</si>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</sst>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60">
    <font>
      <sz val="11"/>
      <color rgb="FF000000"/>
      <name val="Calibri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&quot;Times New Roman&quot;"/>
      <family val="0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10"/>
      <name val="Arial Cyr"/>
      <family val="0"/>
    </font>
    <font>
      <b/>
      <sz val="9"/>
      <name val="Times New Roman Cyr"/>
      <family val="0"/>
    </font>
    <font>
      <sz val="9"/>
      <name val="Times New Roman"/>
      <family val="1"/>
    </font>
    <font>
      <sz val="9"/>
      <name val="Times New Roman Cyr"/>
      <family val="0"/>
    </font>
    <font>
      <vertAlign val="superscript"/>
      <sz val="11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&quot;Times New Roman&quot;"/>
      <family val="0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vertAlign val="superscript"/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5" fillId="33" borderId="0" xfId="0" applyFont="1" applyFill="1" applyAlignment="1">
      <alignment horizontal="left" vertical="top" wrapText="1"/>
    </xf>
    <xf numFmtId="0" fontId="56" fillId="0" borderId="0" xfId="0" applyFont="1" applyAlignment="1">
      <alignment vertical="center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2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3" fontId="58" fillId="35" borderId="13" xfId="0" applyNumberFormat="1" applyFont="1" applyFill="1" applyBorder="1" applyAlignment="1">
      <alignment horizontal="center" vertical="center" wrapText="1"/>
    </xf>
    <xf numFmtId="0" fontId="27" fillId="16" borderId="0" xfId="0" applyFont="1" applyFill="1" applyAlignment="1">
      <alignment/>
    </xf>
    <xf numFmtId="0" fontId="0" fillId="16" borderId="0" xfId="0" applyFill="1" applyAlignment="1">
      <alignment/>
    </xf>
    <xf numFmtId="0" fontId="56" fillId="36" borderId="14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3" fontId="58" fillId="36" borderId="10" xfId="0" applyNumberFormat="1" applyFont="1" applyFill="1" applyBorder="1" applyAlignment="1">
      <alignment horizontal="center" vertical="center" wrapText="1"/>
    </xf>
    <xf numFmtId="3" fontId="58" fillId="36" borderId="13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8" fillId="38" borderId="15" xfId="0" applyFont="1" applyFill="1" applyBorder="1" applyAlignment="1">
      <alignment vertical="center" wrapText="1"/>
    </xf>
    <xf numFmtId="0" fontId="58" fillId="38" borderId="13" xfId="0" applyFont="1" applyFill="1" applyBorder="1" applyAlignment="1">
      <alignment horizontal="center" vertical="center" wrapText="1"/>
    </xf>
    <xf numFmtId="3" fontId="58" fillId="38" borderId="13" xfId="0" applyNumberFormat="1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0" fontId="28" fillId="39" borderId="16" xfId="52" applyFont="1" applyFill="1" applyBorder="1" applyAlignment="1">
      <alignment wrapText="1"/>
      <protection/>
    </xf>
    <xf numFmtId="0" fontId="30" fillId="39" borderId="17" xfId="52" applyFont="1" applyFill="1" applyBorder="1" applyAlignment="1">
      <alignment horizontal="center" vertical="top"/>
      <protection/>
    </xf>
    <xf numFmtId="3" fontId="30" fillId="39" borderId="17" xfId="52" applyNumberFormat="1" applyFont="1" applyFill="1" applyBorder="1" applyAlignment="1">
      <alignment horizontal="center"/>
      <protection/>
    </xf>
    <xf numFmtId="3" fontId="58" fillId="40" borderId="13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4" fontId="30" fillId="39" borderId="17" xfId="52" applyNumberFormat="1" applyFont="1" applyFill="1" applyBorder="1" applyAlignment="1">
      <alignment horizontal="center"/>
      <protection/>
    </xf>
    <xf numFmtId="0" fontId="31" fillId="34" borderId="15" xfId="52" applyFont="1" applyFill="1" applyBorder="1" applyAlignment="1">
      <alignment wrapText="1"/>
      <protection/>
    </xf>
    <xf numFmtId="0" fontId="32" fillId="34" borderId="15" xfId="52" applyFont="1" applyFill="1" applyBorder="1" applyAlignment="1">
      <alignment horizontal="center" vertical="top"/>
      <protection/>
    </xf>
    <xf numFmtId="3" fontId="32" fillId="34" borderId="15" xfId="52" applyNumberFormat="1" applyFont="1" applyFill="1" applyBorder="1" applyAlignment="1">
      <alignment horizontal="center"/>
      <protection/>
    </xf>
    <xf numFmtId="3" fontId="32" fillId="34" borderId="15" xfId="52" applyNumberFormat="1" applyFont="1" applyFill="1" applyBorder="1" applyAlignment="1">
      <alignment horizontal="center"/>
      <protection/>
    </xf>
    <xf numFmtId="3" fontId="58" fillId="41" borderId="18" xfId="0" applyNumberFormat="1" applyFont="1" applyFill="1" applyBorder="1" applyAlignment="1">
      <alignment horizontal="center" vertical="center" wrapText="1"/>
    </xf>
    <xf numFmtId="3" fontId="56" fillId="33" borderId="13" xfId="0" applyNumberFormat="1" applyFont="1" applyFill="1" applyBorder="1" applyAlignment="1">
      <alignment horizontal="center" vertical="center" wrapText="1"/>
    </xf>
    <xf numFmtId="4" fontId="32" fillId="34" borderId="15" xfId="52" applyNumberFormat="1" applyFont="1" applyFill="1" applyBorder="1" applyAlignment="1">
      <alignment horizontal="center"/>
      <protection/>
    </xf>
    <xf numFmtId="0" fontId="56" fillId="33" borderId="19" xfId="0" applyFont="1" applyFill="1" applyBorder="1" applyAlignment="1">
      <alignment vertical="center" wrapText="1"/>
    </xf>
    <xf numFmtId="0" fontId="56" fillId="33" borderId="20" xfId="0" applyFont="1" applyFill="1" applyBorder="1" applyAlignment="1">
      <alignment horizontal="center" vertical="center" wrapText="1"/>
    </xf>
    <xf numFmtId="3" fontId="56" fillId="33" borderId="20" xfId="0" applyNumberFormat="1" applyFont="1" applyFill="1" applyBorder="1" applyAlignment="1">
      <alignment horizontal="center" vertical="center" wrapText="1"/>
    </xf>
    <xf numFmtId="0" fontId="58" fillId="40" borderId="12" xfId="0" applyFont="1" applyFill="1" applyBorder="1" applyAlignment="1">
      <alignment vertical="center" wrapText="1"/>
    </xf>
    <xf numFmtId="0" fontId="58" fillId="40" borderId="13" xfId="0" applyFont="1" applyFill="1" applyBorder="1" applyAlignment="1">
      <alignment horizontal="center" vertical="center" wrapText="1"/>
    </xf>
    <xf numFmtId="4" fontId="58" fillId="40" borderId="13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vertical="center" wrapText="1"/>
    </xf>
    <xf numFmtId="0" fontId="56" fillId="33" borderId="13" xfId="0" applyFont="1" applyFill="1" applyBorder="1" applyAlignment="1">
      <alignment horizontal="center" vertical="center" wrapText="1"/>
    </xf>
    <xf numFmtId="3" fontId="56" fillId="33" borderId="13" xfId="0" applyNumberFormat="1" applyFont="1" applyFill="1" applyBorder="1" applyAlignment="1">
      <alignment horizontal="center" wrapText="1"/>
    </xf>
    <xf numFmtId="4" fontId="56" fillId="33" borderId="13" xfId="0" applyNumberFormat="1" applyFont="1" applyFill="1" applyBorder="1" applyAlignment="1">
      <alignment horizontal="center" wrapText="1"/>
    </xf>
    <xf numFmtId="3" fontId="58" fillId="41" borderId="13" xfId="0" applyNumberFormat="1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vertical="center" wrapText="1"/>
    </xf>
    <xf numFmtId="3" fontId="58" fillId="33" borderId="13" xfId="0" applyNumberFormat="1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wrapText="1"/>
    </xf>
    <xf numFmtId="4" fontId="56" fillId="33" borderId="13" xfId="0" applyNumberFormat="1" applyFont="1" applyFill="1" applyBorder="1" applyAlignment="1">
      <alignment horizontal="center" vertical="center" wrapText="1"/>
    </xf>
    <xf numFmtId="0" fontId="58" fillId="38" borderId="12" xfId="0" applyFont="1" applyFill="1" applyBorder="1" applyAlignment="1">
      <alignment vertical="center" wrapText="1"/>
    </xf>
    <xf numFmtId="3" fontId="56" fillId="38" borderId="13" xfId="0" applyNumberFormat="1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3" fontId="56" fillId="36" borderId="13" xfId="0" applyNumberFormat="1" applyFont="1" applyFill="1" applyBorder="1" applyAlignment="1">
      <alignment horizontal="center" vertical="center" wrapText="1"/>
    </xf>
    <xf numFmtId="3" fontId="56" fillId="40" borderId="13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7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at\Downloads\&#1064;&#1082;&#1086;&#1083;&#1099;%20&#1090;&#1077;&#1082;&#1091;&#1097;&#1080;&#1077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12"/>
      <sheetName val="18"/>
      <sheetName val="19"/>
      <sheetName val="34"/>
      <sheetName val="42"/>
      <sheetName val="52"/>
      <sheetName val="53"/>
      <sheetName val="55"/>
      <sheetName val="60"/>
      <sheetName val="63"/>
      <sheetName val="64"/>
      <sheetName val="65"/>
      <sheetName val="77"/>
      <sheetName val="93"/>
      <sheetName val="95"/>
      <sheetName val="101"/>
      <sheetName val="111"/>
      <sheetName val="Выбор"/>
      <sheetName val="Мрия"/>
      <sheetName val="Лист1"/>
      <sheetName val="Освита"/>
      <sheetName val="Свитанок"/>
      <sheetName val="Перспектива"/>
      <sheetName val="Прогре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150"/>
  <sheetViews>
    <sheetView tabSelected="1" view="pageBreakPreview" zoomScaleNormal="80" zoomScaleSheetLayoutView="100" zoomScalePageLayoutView="0" workbookViewId="0" topLeftCell="U1">
      <selection activeCell="AC4" sqref="AC4:AI4"/>
    </sheetView>
  </sheetViews>
  <sheetFormatPr defaultColWidth="14.57421875" defaultRowHeight="15" customHeight="1"/>
  <cols>
    <col min="1" max="1" width="56.421875" style="0" customWidth="1"/>
    <col min="2" max="7" width="15.7109375" style="0" customWidth="1"/>
    <col min="8" max="8" width="51.8515625" style="0" bestFit="1" customWidth="1"/>
    <col min="9" max="9" width="13.421875" style="0" customWidth="1"/>
    <col min="10" max="10" width="12.421875" style="0" customWidth="1"/>
    <col min="11" max="11" width="12.7109375" style="0" customWidth="1"/>
    <col min="12" max="14" width="14.421875" style="0" customWidth="1"/>
    <col min="15" max="15" width="51.8515625" style="0" bestFit="1" customWidth="1"/>
    <col min="16" max="21" width="14.421875" style="0" customWidth="1"/>
    <col min="22" max="22" width="51.8515625" style="0" bestFit="1" customWidth="1"/>
    <col min="23" max="28" width="14.421875" style="0" customWidth="1"/>
    <col min="29" max="29" width="51.8515625" style="0" bestFit="1" customWidth="1"/>
    <col min="30" max="35" width="14.421875" style="0" customWidth="1"/>
    <col min="36" max="36" width="51.8515625" style="0" bestFit="1" customWidth="1"/>
    <col min="37" max="42" width="14.421875" style="0" customWidth="1"/>
    <col min="43" max="43" width="51.8515625" style="0" bestFit="1" customWidth="1"/>
    <col min="44" max="49" width="14.421875" style="0" customWidth="1"/>
    <col min="50" max="50" width="51.8515625" style="0" bestFit="1" customWidth="1"/>
    <col min="51" max="56" width="14.421875" style="0" customWidth="1"/>
    <col min="57" max="57" width="51.8515625" style="0" bestFit="1" customWidth="1"/>
    <col min="58" max="63" width="14.421875" style="0" customWidth="1"/>
    <col min="64" max="64" width="51.8515625" style="0" bestFit="1" customWidth="1"/>
    <col min="65" max="70" width="14.421875" style="0" customWidth="1"/>
    <col min="71" max="71" width="51.8515625" style="0" bestFit="1" customWidth="1"/>
    <col min="72" max="77" width="14.421875" style="0" customWidth="1"/>
    <col min="78" max="78" width="51.8515625" style="0" bestFit="1" customWidth="1"/>
    <col min="79" max="16384" width="14.421875" style="0" customWidth="1"/>
  </cols>
  <sheetData>
    <row r="1" spans="1:78" ht="15">
      <c r="A1" s="1" t="s">
        <v>0</v>
      </c>
      <c r="H1" s="1" t="s">
        <v>0</v>
      </c>
      <c r="O1" s="1" t="s">
        <v>0</v>
      </c>
      <c r="V1" s="1" t="s">
        <v>0</v>
      </c>
      <c r="AC1" s="1" t="s">
        <v>0</v>
      </c>
      <c r="AJ1" s="1" t="s">
        <v>0</v>
      </c>
      <c r="AQ1" s="1" t="s">
        <v>0</v>
      </c>
      <c r="AX1" s="1" t="s">
        <v>0</v>
      </c>
      <c r="BE1" s="1" t="s">
        <v>0</v>
      </c>
      <c r="BL1" s="1" t="s">
        <v>0</v>
      </c>
      <c r="BS1" s="1" t="s">
        <v>0</v>
      </c>
      <c r="BZ1" s="1" t="s">
        <v>0</v>
      </c>
    </row>
    <row r="2" spans="1:78" ht="36">
      <c r="A2" s="1" t="s">
        <v>1</v>
      </c>
      <c r="H2" s="1" t="s">
        <v>1</v>
      </c>
      <c r="O2" s="1" t="s">
        <v>1</v>
      </c>
      <c r="V2" s="1" t="s">
        <v>1</v>
      </c>
      <c r="AC2" s="1" t="s">
        <v>1</v>
      </c>
      <c r="AJ2" s="1" t="s">
        <v>1</v>
      </c>
      <c r="AQ2" s="1" t="s">
        <v>1</v>
      </c>
      <c r="AX2" s="1" t="s">
        <v>1</v>
      </c>
      <c r="BE2" s="1" t="s">
        <v>1</v>
      </c>
      <c r="BL2" s="1" t="s">
        <v>1</v>
      </c>
      <c r="BS2" s="1" t="s">
        <v>1</v>
      </c>
      <c r="BZ2" s="1" t="s">
        <v>1</v>
      </c>
    </row>
    <row r="3" spans="1:78" ht="15">
      <c r="A3" s="1" t="s">
        <v>2</v>
      </c>
      <c r="H3" s="1" t="s">
        <v>2</v>
      </c>
      <c r="O3" s="1" t="s">
        <v>2</v>
      </c>
      <c r="V3" s="1" t="s">
        <v>2</v>
      </c>
      <c r="AC3" s="1" t="s">
        <v>2</v>
      </c>
      <c r="AJ3" s="1" t="s">
        <v>2</v>
      </c>
      <c r="AQ3" s="1" t="s">
        <v>2</v>
      </c>
      <c r="AX3" s="1" t="s">
        <v>2</v>
      </c>
      <c r="BE3" s="1" t="s">
        <v>2</v>
      </c>
      <c r="BL3" s="1" t="s">
        <v>2</v>
      </c>
      <c r="BS3" s="1" t="s">
        <v>2</v>
      </c>
      <c r="BZ3" s="1" t="s">
        <v>2</v>
      </c>
    </row>
    <row r="4" spans="1:84" ht="15">
      <c r="A4" s="2" t="s">
        <v>3</v>
      </c>
      <c r="B4" s="3"/>
      <c r="C4" s="3"/>
      <c r="D4" s="3"/>
      <c r="E4" s="3"/>
      <c r="F4" s="3"/>
      <c r="G4" s="3"/>
      <c r="H4" s="2" t="s">
        <v>3</v>
      </c>
      <c r="I4" s="3"/>
      <c r="J4" s="3"/>
      <c r="K4" s="3"/>
      <c r="L4" s="3"/>
      <c r="M4" s="3"/>
      <c r="N4" s="3"/>
      <c r="O4" s="2" t="s">
        <v>3</v>
      </c>
      <c r="P4" s="3"/>
      <c r="Q4" s="3"/>
      <c r="R4" s="3"/>
      <c r="S4" s="3"/>
      <c r="T4" s="3"/>
      <c r="U4" s="3"/>
      <c r="V4" s="2" t="s">
        <v>3</v>
      </c>
      <c r="W4" s="3"/>
      <c r="X4" s="3"/>
      <c r="Y4" s="3"/>
      <c r="Z4" s="3"/>
      <c r="AA4" s="3"/>
      <c r="AB4" s="3"/>
      <c r="AC4" s="2" t="s">
        <v>3</v>
      </c>
      <c r="AD4" s="3"/>
      <c r="AE4" s="3"/>
      <c r="AF4" s="3"/>
      <c r="AG4" s="3"/>
      <c r="AH4" s="3"/>
      <c r="AI4" s="3"/>
      <c r="AJ4" s="2" t="s">
        <v>3</v>
      </c>
      <c r="AK4" s="3"/>
      <c r="AL4" s="3"/>
      <c r="AM4" s="3"/>
      <c r="AN4" s="3"/>
      <c r="AO4" s="3"/>
      <c r="AP4" s="3"/>
      <c r="AQ4" s="2" t="s">
        <v>3</v>
      </c>
      <c r="AR4" s="3"/>
      <c r="AS4" s="3"/>
      <c r="AT4" s="3"/>
      <c r="AU4" s="3"/>
      <c r="AV4" s="3"/>
      <c r="AW4" s="3"/>
      <c r="AX4" s="2" t="s">
        <v>3</v>
      </c>
      <c r="AY4" s="3"/>
      <c r="AZ4" s="3"/>
      <c r="BA4" s="3"/>
      <c r="BB4" s="3"/>
      <c r="BC4" s="3"/>
      <c r="BD4" s="3"/>
      <c r="BE4" s="2" t="s">
        <v>3</v>
      </c>
      <c r="BF4" s="3"/>
      <c r="BG4" s="3"/>
      <c r="BH4" s="3"/>
      <c r="BI4" s="3"/>
      <c r="BJ4" s="3"/>
      <c r="BK4" s="3"/>
      <c r="BL4" s="2" t="s">
        <v>3</v>
      </c>
      <c r="BM4" s="3"/>
      <c r="BN4" s="3"/>
      <c r="BO4" s="3"/>
      <c r="BP4" s="3"/>
      <c r="BQ4" s="3"/>
      <c r="BR4" s="3"/>
      <c r="BS4" s="2" t="s">
        <v>3</v>
      </c>
      <c r="BT4" s="3"/>
      <c r="BU4" s="3"/>
      <c r="BV4" s="3"/>
      <c r="BW4" s="3"/>
      <c r="BX4" s="3"/>
      <c r="BY4" s="3"/>
      <c r="BZ4" s="2" t="s">
        <v>3</v>
      </c>
      <c r="CA4" s="3"/>
      <c r="CB4" s="3"/>
      <c r="CC4" s="3"/>
      <c r="CD4" s="3"/>
      <c r="CE4" s="3"/>
      <c r="CF4" s="3"/>
    </row>
    <row r="5" spans="1:84" ht="15">
      <c r="A5" s="2" t="s">
        <v>4</v>
      </c>
      <c r="B5" s="3"/>
      <c r="C5" s="3"/>
      <c r="D5" s="3"/>
      <c r="E5" s="3"/>
      <c r="F5" s="3"/>
      <c r="G5" s="3"/>
      <c r="H5" s="2" t="s">
        <v>4</v>
      </c>
      <c r="I5" s="3"/>
      <c r="J5" s="3"/>
      <c r="K5" s="3"/>
      <c r="L5" s="3"/>
      <c r="M5" s="3"/>
      <c r="N5" s="3"/>
      <c r="O5" s="2" t="s">
        <v>4</v>
      </c>
      <c r="P5" s="3"/>
      <c r="Q5" s="3"/>
      <c r="R5" s="3"/>
      <c r="S5" s="3"/>
      <c r="T5" s="3"/>
      <c r="U5" s="3"/>
      <c r="V5" s="2" t="s">
        <v>4</v>
      </c>
      <c r="W5" s="3"/>
      <c r="X5" s="3"/>
      <c r="Y5" s="3"/>
      <c r="Z5" s="3"/>
      <c r="AA5" s="3"/>
      <c r="AB5" s="3"/>
      <c r="AC5" s="2" t="s">
        <v>4</v>
      </c>
      <c r="AD5" s="3"/>
      <c r="AE5" s="3"/>
      <c r="AF5" s="3"/>
      <c r="AG5" s="3"/>
      <c r="AH5" s="3"/>
      <c r="AI5" s="3"/>
      <c r="AJ5" s="2" t="s">
        <v>4</v>
      </c>
      <c r="AK5" s="3"/>
      <c r="AL5" s="3"/>
      <c r="AM5" s="3"/>
      <c r="AN5" s="3"/>
      <c r="AO5" s="3"/>
      <c r="AP5" s="3"/>
      <c r="AQ5" s="2" t="s">
        <v>4</v>
      </c>
      <c r="AR5" s="3"/>
      <c r="AS5" s="3"/>
      <c r="AT5" s="3"/>
      <c r="AU5" s="3"/>
      <c r="AV5" s="3"/>
      <c r="AW5" s="3"/>
      <c r="AX5" s="2" t="s">
        <v>4</v>
      </c>
      <c r="AY5" s="3"/>
      <c r="AZ5" s="3"/>
      <c r="BA5" s="3"/>
      <c r="BB5" s="3"/>
      <c r="BC5" s="3"/>
      <c r="BD5" s="3"/>
      <c r="BE5" s="2" t="s">
        <v>4</v>
      </c>
      <c r="BF5" s="3"/>
      <c r="BG5" s="3"/>
      <c r="BH5" s="3"/>
      <c r="BI5" s="3"/>
      <c r="BJ5" s="3"/>
      <c r="BK5" s="3"/>
      <c r="BL5" s="2" t="s">
        <v>4</v>
      </c>
      <c r="BM5" s="3"/>
      <c r="BN5" s="3"/>
      <c r="BO5" s="3"/>
      <c r="BP5" s="3"/>
      <c r="BQ5" s="3"/>
      <c r="BR5" s="3"/>
      <c r="BS5" s="2" t="s">
        <v>4</v>
      </c>
      <c r="BT5" s="3"/>
      <c r="BU5" s="3"/>
      <c r="BV5" s="3"/>
      <c r="BW5" s="3"/>
      <c r="BX5" s="3"/>
      <c r="BY5" s="3"/>
      <c r="BZ5" s="2" t="s">
        <v>4</v>
      </c>
      <c r="CA5" s="3"/>
      <c r="CB5" s="3"/>
      <c r="CC5" s="3"/>
      <c r="CD5" s="3"/>
      <c r="CE5" s="3"/>
      <c r="CF5" s="3"/>
    </row>
    <row r="6" spans="1:84" ht="15">
      <c r="A6" s="2" t="s">
        <v>5</v>
      </c>
      <c r="B6" s="3"/>
      <c r="C6" s="3"/>
      <c r="D6" s="3"/>
      <c r="E6" s="3"/>
      <c r="F6" s="3"/>
      <c r="G6" s="3"/>
      <c r="H6" s="2" t="s">
        <v>5</v>
      </c>
      <c r="I6" s="3"/>
      <c r="J6" s="3"/>
      <c r="K6" s="3"/>
      <c r="L6" s="3"/>
      <c r="M6" s="3"/>
      <c r="N6" s="3"/>
      <c r="O6" s="2" t="s">
        <v>5</v>
      </c>
      <c r="P6" s="3"/>
      <c r="Q6" s="3"/>
      <c r="R6" s="3"/>
      <c r="S6" s="3"/>
      <c r="T6" s="3"/>
      <c r="U6" s="3"/>
      <c r="V6" s="2" t="s">
        <v>5</v>
      </c>
      <c r="W6" s="3"/>
      <c r="X6" s="3"/>
      <c r="Y6" s="3"/>
      <c r="Z6" s="3"/>
      <c r="AA6" s="3"/>
      <c r="AB6" s="3"/>
      <c r="AC6" s="2" t="s">
        <v>5</v>
      </c>
      <c r="AD6" s="3"/>
      <c r="AE6" s="3"/>
      <c r="AF6" s="3"/>
      <c r="AG6" s="3"/>
      <c r="AH6" s="3"/>
      <c r="AI6" s="3"/>
      <c r="AJ6" s="2" t="s">
        <v>5</v>
      </c>
      <c r="AK6" s="3"/>
      <c r="AL6" s="3"/>
      <c r="AM6" s="3"/>
      <c r="AN6" s="3"/>
      <c r="AO6" s="3"/>
      <c r="AP6" s="3"/>
      <c r="AQ6" s="2" t="s">
        <v>5</v>
      </c>
      <c r="AR6" s="3"/>
      <c r="AS6" s="3"/>
      <c r="AT6" s="3"/>
      <c r="AU6" s="3"/>
      <c r="AV6" s="3"/>
      <c r="AW6" s="3"/>
      <c r="AX6" s="2" t="s">
        <v>5</v>
      </c>
      <c r="AY6" s="3"/>
      <c r="AZ6" s="3"/>
      <c r="BA6" s="3"/>
      <c r="BB6" s="3"/>
      <c r="BC6" s="3"/>
      <c r="BD6" s="3"/>
      <c r="BE6" s="2" t="s">
        <v>5</v>
      </c>
      <c r="BF6" s="3"/>
      <c r="BG6" s="3"/>
      <c r="BH6" s="3"/>
      <c r="BI6" s="3"/>
      <c r="BJ6" s="3"/>
      <c r="BK6" s="3"/>
      <c r="BL6" s="2" t="s">
        <v>5</v>
      </c>
      <c r="BM6" s="3"/>
      <c r="BN6" s="3"/>
      <c r="BO6" s="3"/>
      <c r="BP6" s="3"/>
      <c r="BQ6" s="3"/>
      <c r="BR6" s="3"/>
      <c r="BS6" s="2" t="s">
        <v>5</v>
      </c>
      <c r="BT6" s="3"/>
      <c r="BU6" s="3"/>
      <c r="BV6" s="3"/>
      <c r="BW6" s="3"/>
      <c r="BX6" s="3"/>
      <c r="BY6" s="3"/>
      <c r="BZ6" s="2" t="s">
        <v>5</v>
      </c>
      <c r="CA6" s="3"/>
      <c r="CB6" s="3"/>
      <c r="CC6" s="3"/>
      <c r="CD6" s="3"/>
      <c r="CE6" s="3"/>
      <c r="CF6" s="3"/>
    </row>
    <row r="7" spans="1:80" ht="15">
      <c r="A7" s="4"/>
      <c r="B7" s="4"/>
      <c r="C7" s="5"/>
      <c r="H7" s="4"/>
      <c r="I7" s="4"/>
      <c r="J7" s="5"/>
      <c r="O7" s="4"/>
      <c r="P7" s="4"/>
      <c r="Q7" s="5"/>
      <c r="V7" s="4"/>
      <c r="W7" s="4"/>
      <c r="X7" s="5"/>
      <c r="AC7" s="4"/>
      <c r="AD7" s="4"/>
      <c r="AE7" s="5"/>
      <c r="AJ7" s="4"/>
      <c r="AK7" s="4"/>
      <c r="AL7" s="5"/>
      <c r="AQ7" s="4"/>
      <c r="AR7" s="4"/>
      <c r="AS7" s="5"/>
      <c r="AX7" s="4"/>
      <c r="AY7" s="4"/>
      <c r="AZ7" s="5"/>
      <c r="BE7" s="4"/>
      <c r="BF7" s="4"/>
      <c r="BG7" s="5"/>
      <c r="BL7" s="4"/>
      <c r="BM7" s="4"/>
      <c r="BN7" s="5"/>
      <c r="BS7" s="4"/>
      <c r="BT7" s="4"/>
      <c r="BU7" s="5"/>
      <c r="BZ7" s="4"/>
      <c r="CA7" s="4"/>
      <c r="CB7" s="5"/>
    </row>
    <row r="8" spans="1:84" ht="15">
      <c r="A8" s="6" t="s">
        <v>6</v>
      </c>
      <c r="B8" s="3"/>
      <c r="C8" s="3"/>
      <c r="D8" s="3"/>
      <c r="E8" s="3"/>
      <c r="F8" s="3"/>
      <c r="G8" s="3"/>
      <c r="H8" s="6" t="s">
        <v>6</v>
      </c>
      <c r="I8" s="3"/>
      <c r="J8" s="3"/>
      <c r="K8" s="3"/>
      <c r="L8" s="3"/>
      <c r="M8" s="3"/>
      <c r="N8" s="3"/>
      <c r="O8" s="6" t="s">
        <v>6</v>
      </c>
      <c r="P8" s="3"/>
      <c r="Q8" s="3"/>
      <c r="R8" s="3"/>
      <c r="S8" s="3"/>
      <c r="T8" s="3"/>
      <c r="U8" s="3"/>
      <c r="V8" s="6" t="s">
        <v>6</v>
      </c>
      <c r="W8" s="3"/>
      <c r="X8" s="3"/>
      <c r="Y8" s="3"/>
      <c r="Z8" s="3"/>
      <c r="AA8" s="3"/>
      <c r="AB8" s="3"/>
      <c r="AC8" s="6" t="s">
        <v>6</v>
      </c>
      <c r="AD8" s="3"/>
      <c r="AE8" s="3"/>
      <c r="AF8" s="3"/>
      <c r="AG8" s="3"/>
      <c r="AH8" s="3"/>
      <c r="AI8" s="3"/>
      <c r="AJ8" s="6" t="s">
        <v>6</v>
      </c>
      <c r="AK8" s="3"/>
      <c r="AL8" s="3"/>
      <c r="AM8" s="3"/>
      <c r="AN8" s="3"/>
      <c r="AO8" s="3"/>
      <c r="AP8" s="3"/>
      <c r="AQ8" s="6" t="s">
        <v>6</v>
      </c>
      <c r="AR8" s="3"/>
      <c r="AS8" s="3"/>
      <c r="AT8" s="3"/>
      <c r="AU8" s="3"/>
      <c r="AV8" s="3"/>
      <c r="AW8" s="3"/>
      <c r="AX8" s="6" t="s">
        <v>6</v>
      </c>
      <c r="AY8" s="3"/>
      <c r="AZ8" s="3"/>
      <c r="BA8" s="3"/>
      <c r="BB8" s="3"/>
      <c r="BC8" s="3"/>
      <c r="BD8" s="3"/>
      <c r="BE8" s="6" t="s">
        <v>6</v>
      </c>
      <c r="BF8" s="3"/>
      <c r="BG8" s="3"/>
      <c r="BH8" s="3"/>
      <c r="BI8" s="3"/>
      <c r="BJ8" s="3"/>
      <c r="BK8" s="3"/>
      <c r="BL8" s="6" t="s">
        <v>6</v>
      </c>
      <c r="BM8" s="3"/>
      <c r="BN8" s="3"/>
      <c r="BO8" s="3"/>
      <c r="BP8" s="3"/>
      <c r="BQ8" s="3"/>
      <c r="BR8" s="3"/>
      <c r="BS8" s="6" t="s">
        <v>6</v>
      </c>
      <c r="BT8" s="3"/>
      <c r="BU8" s="3"/>
      <c r="BV8" s="3"/>
      <c r="BW8" s="3"/>
      <c r="BX8" s="3"/>
      <c r="BY8" s="3"/>
      <c r="BZ8" s="6" t="s">
        <v>6</v>
      </c>
      <c r="CA8" s="3"/>
      <c r="CB8" s="3"/>
      <c r="CC8" s="3"/>
      <c r="CD8" s="3"/>
      <c r="CE8" s="3"/>
      <c r="CF8" s="3"/>
    </row>
    <row r="9" spans="1:84" ht="15">
      <c r="A9" s="6" t="s">
        <v>7</v>
      </c>
      <c r="B9" s="3"/>
      <c r="C9" s="3"/>
      <c r="D9" s="3"/>
      <c r="E9" s="3"/>
      <c r="F9" s="3"/>
      <c r="G9" s="3"/>
      <c r="H9" s="6" t="s">
        <v>7</v>
      </c>
      <c r="I9" s="3"/>
      <c r="J9" s="3"/>
      <c r="K9" s="3"/>
      <c r="L9" s="3"/>
      <c r="M9" s="3"/>
      <c r="N9" s="3"/>
      <c r="O9" s="6" t="s">
        <v>7</v>
      </c>
      <c r="P9" s="3"/>
      <c r="Q9" s="3"/>
      <c r="R9" s="3"/>
      <c r="S9" s="3"/>
      <c r="T9" s="3"/>
      <c r="U9" s="3"/>
      <c r="V9" s="6" t="s">
        <v>7</v>
      </c>
      <c r="W9" s="3"/>
      <c r="X9" s="3"/>
      <c r="Y9" s="3"/>
      <c r="Z9" s="3"/>
      <c r="AA9" s="3"/>
      <c r="AB9" s="3"/>
      <c r="AC9" s="6" t="s">
        <v>7</v>
      </c>
      <c r="AD9" s="3"/>
      <c r="AE9" s="3"/>
      <c r="AF9" s="3"/>
      <c r="AG9" s="3"/>
      <c r="AH9" s="3"/>
      <c r="AI9" s="3"/>
      <c r="AJ9" s="6" t="s">
        <v>7</v>
      </c>
      <c r="AK9" s="3"/>
      <c r="AL9" s="3"/>
      <c r="AM9" s="3"/>
      <c r="AN9" s="3"/>
      <c r="AO9" s="3"/>
      <c r="AP9" s="3"/>
      <c r="AQ9" s="6" t="s">
        <v>7</v>
      </c>
      <c r="AR9" s="3"/>
      <c r="AS9" s="3"/>
      <c r="AT9" s="3"/>
      <c r="AU9" s="3"/>
      <c r="AV9" s="3"/>
      <c r="AW9" s="3"/>
      <c r="AX9" s="6" t="s">
        <v>7</v>
      </c>
      <c r="AY9" s="3"/>
      <c r="AZ9" s="3"/>
      <c r="BA9" s="3"/>
      <c r="BB9" s="3"/>
      <c r="BC9" s="3"/>
      <c r="BD9" s="3"/>
      <c r="BE9" s="6" t="s">
        <v>7</v>
      </c>
      <c r="BF9" s="3"/>
      <c r="BG9" s="3"/>
      <c r="BH9" s="3"/>
      <c r="BI9" s="3"/>
      <c r="BJ9" s="3"/>
      <c r="BK9" s="3"/>
      <c r="BL9" s="6" t="s">
        <v>7</v>
      </c>
      <c r="BM9" s="3"/>
      <c r="BN9" s="3"/>
      <c r="BO9" s="3"/>
      <c r="BP9" s="3"/>
      <c r="BQ9" s="3"/>
      <c r="BR9" s="3"/>
      <c r="BS9" s="6" t="s">
        <v>7</v>
      </c>
      <c r="BT9" s="3"/>
      <c r="BU9" s="3"/>
      <c r="BV9" s="3"/>
      <c r="BW9" s="3"/>
      <c r="BX9" s="3"/>
      <c r="BY9" s="3"/>
      <c r="BZ9" s="6" t="s">
        <v>7</v>
      </c>
      <c r="CA9" s="3"/>
      <c r="CB9" s="3"/>
      <c r="CC9" s="3"/>
      <c r="CD9" s="3"/>
      <c r="CE9" s="3"/>
      <c r="CF9" s="3"/>
    </row>
    <row r="10" spans="1:84" ht="15">
      <c r="A10" s="6" t="s">
        <v>8</v>
      </c>
      <c r="B10" s="3"/>
      <c r="C10" s="3"/>
      <c r="D10" s="3"/>
      <c r="E10" s="3"/>
      <c r="F10" s="3"/>
      <c r="G10" s="3"/>
      <c r="H10" s="6" t="s">
        <v>8</v>
      </c>
      <c r="I10" s="3"/>
      <c r="J10" s="3"/>
      <c r="K10" s="3"/>
      <c r="L10" s="3"/>
      <c r="M10" s="3"/>
      <c r="N10" s="3"/>
      <c r="O10" s="6" t="s">
        <v>8</v>
      </c>
      <c r="P10" s="3"/>
      <c r="Q10" s="3"/>
      <c r="R10" s="3"/>
      <c r="S10" s="3"/>
      <c r="T10" s="3"/>
      <c r="U10" s="3"/>
      <c r="V10" s="6" t="s">
        <v>8</v>
      </c>
      <c r="W10" s="3"/>
      <c r="X10" s="3"/>
      <c r="Y10" s="3"/>
      <c r="Z10" s="3"/>
      <c r="AA10" s="3"/>
      <c r="AB10" s="3"/>
      <c r="AC10" s="6" t="s">
        <v>8</v>
      </c>
      <c r="AD10" s="3"/>
      <c r="AE10" s="3"/>
      <c r="AF10" s="3"/>
      <c r="AG10" s="3"/>
      <c r="AH10" s="3"/>
      <c r="AI10" s="3"/>
      <c r="AJ10" s="6" t="s">
        <v>8</v>
      </c>
      <c r="AK10" s="3"/>
      <c r="AL10" s="3"/>
      <c r="AM10" s="3"/>
      <c r="AN10" s="3"/>
      <c r="AO10" s="3"/>
      <c r="AP10" s="3"/>
      <c r="AQ10" s="6" t="s">
        <v>8</v>
      </c>
      <c r="AR10" s="3"/>
      <c r="AS10" s="3"/>
      <c r="AT10" s="3"/>
      <c r="AU10" s="3"/>
      <c r="AV10" s="3"/>
      <c r="AW10" s="3"/>
      <c r="AX10" s="6" t="s">
        <v>8</v>
      </c>
      <c r="AY10" s="3"/>
      <c r="AZ10" s="3"/>
      <c r="BA10" s="3"/>
      <c r="BB10" s="3"/>
      <c r="BC10" s="3"/>
      <c r="BD10" s="3"/>
      <c r="BE10" s="6" t="s">
        <v>8</v>
      </c>
      <c r="BF10" s="3"/>
      <c r="BG10" s="3"/>
      <c r="BH10" s="3"/>
      <c r="BI10" s="3"/>
      <c r="BJ10" s="3"/>
      <c r="BK10" s="3"/>
      <c r="BL10" s="6" t="s">
        <v>8</v>
      </c>
      <c r="BM10" s="3"/>
      <c r="BN10" s="3"/>
      <c r="BO10" s="3"/>
      <c r="BP10" s="3"/>
      <c r="BQ10" s="3"/>
      <c r="BR10" s="3"/>
      <c r="BS10" s="6" t="s">
        <v>8</v>
      </c>
      <c r="BT10" s="3"/>
      <c r="BU10" s="3"/>
      <c r="BV10" s="3"/>
      <c r="BW10" s="3"/>
      <c r="BX10" s="3"/>
      <c r="BY10" s="3"/>
      <c r="BZ10" s="6" t="s">
        <v>8</v>
      </c>
      <c r="CA10" s="3"/>
      <c r="CB10" s="3"/>
      <c r="CC10" s="3"/>
      <c r="CD10" s="3"/>
      <c r="CE10" s="3"/>
      <c r="CF10" s="3"/>
    </row>
    <row r="11" spans="1:84" ht="15">
      <c r="A11" s="6" t="s">
        <v>9</v>
      </c>
      <c r="B11" s="3"/>
      <c r="C11" s="3"/>
      <c r="D11" s="3"/>
      <c r="E11" s="3"/>
      <c r="F11" s="3"/>
      <c r="G11" s="3"/>
      <c r="H11" s="6" t="s">
        <v>9</v>
      </c>
      <c r="I11" s="3"/>
      <c r="J11" s="3"/>
      <c r="K11" s="3"/>
      <c r="L11" s="3"/>
      <c r="M11" s="3"/>
      <c r="N11" s="3"/>
      <c r="O11" s="6" t="s">
        <v>9</v>
      </c>
      <c r="P11" s="3"/>
      <c r="Q11" s="3"/>
      <c r="R11" s="3"/>
      <c r="S11" s="3"/>
      <c r="T11" s="3"/>
      <c r="U11" s="3"/>
      <c r="V11" s="6" t="s">
        <v>9</v>
      </c>
      <c r="W11" s="3"/>
      <c r="X11" s="3"/>
      <c r="Y11" s="3"/>
      <c r="Z11" s="3"/>
      <c r="AA11" s="3"/>
      <c r="AB11" s="3"/>
      <c r="AC11" s="6" t="s">
        <v>9</v>
      </c>
      <c r="AD11" s="3"/>
      <c r="AE11" s="3"/>
      <c r="AF11" s="3"/>
      <c r="AG11" s="3"/>
      <c r="AH11" s="3"/>
      <c r="AI11" s="3"/>
      <c r="AJ11" s="6" t="s">
        <v>9</v>
      </c>
      <c r="AK11" s="3"/>
      <c r="AL11" s="3"/>
      <c r="AM11" s="3"/>
      <c r="AN11" s="3"/>
      <c r="AO11" s="3"/>
      <c r="AP11" s="3"/>
      <c r="AQ11" s="6" t="s">
        <v>9</v>
      </c>
      <c r="AR11" s="3"/>
      <c r="AS11" s="3"/>
      <c r="AT11" s="3"/>
      <c r="AU11" s="3"/>
      <c r="AV11" s="3"/>
      <c r="AW11" s="3"/>
      <c r="AX11" s="6" t="s">
        <v>9</v>
      </c>
      <c r="AY11" s="3"/>
      <c r="AZ11" s="3"/>
      <c r="BA11" s="3"/>
      <c r="BB11" s="3"/>
      <c r="BC11" s="3"/>
      <c r="BD11" s="3"/>
      <c r="BE11" s="6" t="s">
        <v>9</v>
      </c>
      <c r="BF11" s="3"/>
      <c r="BG11" s="3"/>
      <c r="BH11" s="3"/>
      <c r="BI11" s="3"/>
      <c r="BJ11" s="3"/>
      <c r="BK11" s="3"/>
      <c r="BL11" s="6" t="s">
        <v>9</v>
      </c>
      <c r="BM11" s="3"/>
      <c r="BN11" s="3"/>
      <c r="BO11" s="3"/>
      <c r="BP11" s="3"/>
      <c r="BQ11" s="3"/>
      <c r="BR11" s="3"/>
      <c r="BS11" s="6" t="s">
        <v>9</v>
      </c>
      <c r="BT11" s="3"/>
      <c r="BU11" s="3"/>
      <c r="BV11" s="3"/>
      <c r="BW11" s="3"/>
      <c r="BX11" s="3"/>
      <c r="BY11" s="3"/>
      <c r="BZ11" s="6" t="s">
        <v>9</v>
      </c>
      <c r="CA11" s="3"/>
      <c r="CB11" s="3"/>
      <c r="CC11" s="3"/>
      <c r="CD11" s="3"/>
      <c r="CE11" s="3"/>
      <c r="CF11" s="3"/>
    </row>
    <row r="12" spans="1:84" ht="15">
      <c r="A12" s="6" t="s">
        <v>10</v>
      </c>
      <c r="B12" s="3"/>
      <c r="C12" s="3"/>
      <c r="D12" s="3"/>
      <c r="E12" s="3"/>
      <c r="F12" s="3"/>
      <c r="G12" s="3"/>
      <c r="H12" s="6" t="s">
        <v>10</v>
      </c>
      <c r="I12" s="3"/>
      <c r="J12" s="3"/>
      <c r="K12" s="3"/>
      <c r="L12" s="3"/>
      <c r="M12" s="3"/>
      <c r="N12" s="3"/>
      <c r="O12" s="6" t="s">
        <v>10</v>
      </c>
      <c r="P12" s="3"/>
      <c r="Q12" s="3"/>
      <c r="R12" s="3"/>
      <c r="S12" s="3"/>
      <c r="T12" s="3"/>
      <c r="U12" s="3"/>
      <c r="V12" s="6" t="s">
        <v>10</v>
      </c>
      <c r="W12" s="3"/>
      <c r="X12" s="3"/>
      <c r="Y12" s="3"/>
      <c r="Z12" s="3"/>
      <c r="AA12" s="3"/>
      <c r="AB12" s="3"/>
      <c r="AC12" s="6" t="s">
        <v>10</v>
      </c>
      <c r="AD12" s="3"/>
      <c r="AE12" s="3"/>
      <c r="AF12" s="3"/>
      <c r="AG12" s="3"/>
      <c r="AH12" s="3"/>
      <c r="AI12" s="3"/>
      <c r="AJ12" s="6" t="s">
        <v>10</v>
      </c>
      <c r="AK12" s="3"/>
      <c r="AL12" s="3"/>
      <c r="AM12" s="3"/>
      <c r="AN12" s="3"/>
      <c r="AO12" s="3"/>
      <c r="AP12" s="3"/>
      <c r="AQ12" s="6" t="s">
        <v>10</v>
      </c>
      <c r="AR12" s="3"/>
      <c r="AS12" s="3"/>
      <c r="AT12" s="3"/>
      <c r="AU12" s="3"/>
      <c r="AV12" s="3"/>
      <c r="AW12" s="3"/>
      <c r="AX12" s="6" t="s">
        <v>10</v>
      </c>
      <c r="AY12" s="3"/>
      <c r="AZ12" s="3"/>
      <c r="BA12" s="3"/>
      <c r="BB12" s="3"/>
      <c r="BC12" s="3"/>
      <c r="BD12" s="3"/>
      <c r="BE12" s="6" t="s">
        <v>10</v>
      </c>
      <c r="BF12" s="3"/>
      <c r="BG12" s="3"/>
      <c r="BH12" s="3"/>
      <c r="BI12" s="3"/>
      <c r="BJ12" s="3"/>
      <c r="BK12" s="3"/>
      <c r="BL12" s="6" t="s">
        <v>10</v>
      </c>
      <c r="BM12" s="3"/>
      <c r="BN12" s="3"/>
      <c r="BO12" s="3"/>
      <c r="BP12" s="3"/>
      <c r="BQ12" s="3"/>
      <c r="BR12" s="3"/>
      <c r="BS12" s="6" t="s">
        <v>10</v>
      </c>
      <c r="BT12" s="3"/>
      <c r="BU12" s="3"/>
      <c r="BV12" s="3"/>
      <c r="BW12" s="3"/>
      <c r="BX12" s="3"/>
      <c r="BY12" s="3"/>
      <c r="BZ12" s="6" t="s">
        <v>10</v>
      </c>
      <c r="CA12" s="3"/>
      <c r="CB12" s="3"/>
      <c r="CC12" s="3"/>
      <c r="CD12" s="3"/>
      <c r="CE12" s="3"/>
      <c r="CF12" s="3"/>
    </row>
    <row r="13" spans="1:84" ht="15">
      <c r="A13" s="6" t="s">
        <v>11</v>
      </c>
      <c r="B13" s="3"/>
      <c r="C13" s="3"/>
      <c r="D13" s="3"/>
      <c r="E13" s="3"/>
      <c r="F13" s="3"/>
      <c r="G13" s="3"/>
      <c r="H13" s="6" t="s">
        <v>11</v>
      </c>
      <c r="I13" s="3"/>
      <c r="J13" s="3"/>
      <c r="K13" s="3"/>
      <c r="L13" s="3"/>
      <c r="M13" s="3"/>
      <c r="N13" s="3"/>
      <c r="O13" s="6" t="s">
        <v>11</v>
      </c>
      <c r="P13" s="3"/>
      <c r="Q13" s="3"/>
      <c r="R13" s="3"/>
      <c r="S13" s="3"/>
      <c r="T13" s="3"/>
      <c r="U13" s="3"/>
      <c r="V13" s="6" t="s">
        <v>11</v>
      </c>
      <c r="W13" s="3"/>
      <c r="X13" s="3"/>
      <c r="Y13" s="3"/>
      <c r="Z13" s="3"/>
      <c r="AA13" s="3"/>
      <c r="AB13" s="3"/>
      <c r="AC13" s="6" t="s">
        <v>11</v>
      </c>
      <c r="AD13" s="3"/>
      <c r="AE13" s="3"/>
      <c r="AF13" s="3"/>
      <c r="AG13" s="3"/>
      <c r="AH13" s="3"/>
      <c r="AI13" s="3"/>
      <c r="AJ13" s="6" t="s">
        <v>11</v>
      </c>
      <c r="AK13" s="3"/>
      <c r="AL13" s="3"/>
      <c r="AM13" s="3"/>
      <c r="AN13" s="3"/>
      <c r="AO13" s="3"/>
      <c r="AP13" s="3"/>
      <c r="AQ13" s="6" t="s">
        <v>11</v>
      </c>
      <c r="AR13" s="3"/>
      <c r="AS13" s="3"/>
      <c r="AT13" s="3"/>
      <c r="AU13" s="3"/>
      <c r="AV13" s="3"/>
      <c r="AW13" s="3"/>
      <c r="AX13" s="6" t="s">
        <v>11</v>
      </c>
      <c r="AY13" s="3"/>
      <c r="AZ13" s="3"/>
      <c r="BA13" s="3"/>
      <c r="BB13" s="3"/>
      <c r="BC13" s="3"/>
      <c r="BD13" s="3"/>
      <c r="BE13" s="6" t="s">
        <v>11</v>
      </c>
      <c r="BF13" s="3"/>
      <c r="BG13" s="3"/>
      <c r="BH13" s="3"/>
      <c r="BI13" s="3"/>
      <c r="BJ13" s="3"/>
      <c r="BK13" s="3"/>
      <c r="BL13" s="6" t="s">
        <v>11</v>
      </c>
      <c r="BM13" s="3"/>
      <c r="BN13" s="3"/>
      <c r="BO13" s="3"/>
      <c r="BP13" s="3"/>
      <c r="BQ13" s="3"/>
      <c r="BR13" s="3"/>
      <c r="BS13" s="6" t="s">
        <v>11</v>
      </c>
      <c r="BT13" s="3"/>
      <c r="BU13" s="3"/>
      <c r="BV13" s="3"/>
      <c r="BW13" s="3"/>
      <c r="BX13" s="3"/>
      <c r="BY13" s="3"/>
      <c r="BZ13" s="6" t="s">
        <v>11</v>
      </c>
      <c r="CA13" s="3"/>
      <c r="CB13" s="3"/>
      <c r="CC13" s="3"/>
      <c r="CD13" s="3"/>
      <c r="CE13" s="3"/>
      <c r="CF13" s="3"/>
    </row>
    <row r="14" spans="1:84" ht="54.75" customHeight="1">
      <c r="A14" s="7" t="s">
        <v>12</v>
      </c>
      <c r="B14" s="3"/>
      <c r="C14" s="3"/>
      <c r="D14" s="3"/>
      <c r="E14" s="8" t="s">
        <v>13</v>
      </c>
      <c r="F14" s="3"/>
      <c r="G14" s="3"/>
      <c r="H14" s="7" t="s">
        <v>12</v>
      </c>
      <c r="I14" s="3"/>
      <c r="J14" s="3"/>
      <c r="K14" s="3"/>
      <c r="L14" s="8" t="s">
        <v>13</v>
      </c>
      <c r="M14" s="3"/>
      <c r="N14" s="3"/>
      <c r="O14" s="7" t="s">
        <v>12</v>
      </c>
      <c r="P14" s="3"/>
      <c r="Q14" s="3"/>
      <c r="R14" s="3"/>
      <c r="S14" s="8" t="s">
        <v>13</v>
      </c>
      <c r="T14" s="3"/>
      <c r="U14" s="3"/>
      <c r="V14" s="7" t="s">
        <v>12</v>
      </c>
      <c r="W14" s="3"/>
      <c r="X14" s="3"/>
      <c r="Y14" s="3"/>
      <c r="Z14" s="8" t="s">
        <v>13</v>
      </c>
      <c r="AA14" s="3"/>
      <c r="AB14" s="3"/>
      <c r="AC14" s="7" t="s">
        <v>12</v>
      </c>
      <c r="AD14" s="3"/>
      <c r="AE14" s="3"/>
      <c r="AF14" s="3"/>
      <c r="AG14" s="8" t="s">
        <v>13</v>
      </c>
      <c r="AH14" s="3"/>
      <c r="AI14" s="3"/>
      <c r="AJ14" s="7" t="s">
        <v>12</v>
      </c>
      <c r="AK14" s="3"/>
      <c r="AL14" s="3"/>
      <c r="AM14" s="3"/>
      <c r="AN14" s="8" t="s">
        <v>13</v>
      </c>
      <c r="AO14" s="3"/>
      <c r="AP14" s="3"/>
      <c r="AQ14" s="7" t="s">
        <v>12</v>
      </c>
      <c r="AR14" s="3"/>
      <c r="AS14" s="3"/>
      <c r="AT14" s="3"/>
      <c r="AU14" s="8" t="s">
        <v>13</v>
      </c>
      <c r="AV14" s="3"/>
      <c r="AW14" s="3"/>
      <c r="AX14" s="7" t="s">
        <v>12</v>
      </c>
      <c r="AY14" s="3"/>
      <c r="AZ14" s="3"/>
      <c r="BA14" s="3"/>
      <c r="BB14" s="8" t="s">
        <v>13</v>
      </c>
      <c r="BC14" s="3"/>
      <c r="BD14" s="3"/>
      <c r="BE14" s="7" t="s">
        <v>12</v>
      </c>
      <c r="BF14" s="3"/>
      <c r="BG14" s="3"/>
      <c r="BH14" s="3"/>
      <c r="BI14" s="8" t="s">
        <v>13</v>
      </c>
      <c r="BJ14" s="3"/>
      <c r="BK14" s="3"/>
      <c r="BL14" s="7" t="s">
        <v>12</v>
      </c>
      <c r="BM14" s="3"/>
      <c r="BN14" s="3"/>
      <c r="BO14" s="3"/>
      <c r="BP14" s="8" t="s">
        <v>13</v>
      </c>
      <c r="BQ14" s="3"/>
      <c r="BR14" s="3"/>
      <c r="BS14" s="7" t="s">
        <v>12</v>
      </c>
      <c r="BT14" s="3"/>
      <c r="BU14" s="3"/>
      <c r="BV14" s="3"/>
      <c r="BW14" s="8" t="s">
        <v>13</v>
      </c>
      <c r="BX14" s="3"/>
      <c r="BY14" s="3"/>
      <c r="BZ14" s="7" t="s">
        <v>12</v>
      </c>
      <c r="CA14" s="3"/>
      <c r="CB14" s="3"/>
      <c r="CC14" s="3"/>
      <c r="CD14" s="8" t="s">
        <v>13</v>
      </c>
      <c r="CE14" s="3"/>
      <c r="CF14" s="3"/>
    </row>
    <row r="15" spans="1:78" ht="15">
      <c r="A15" s="9" t="s">
        <v>14</v>
      </c>
      <c r="H15" s="9" t="s">
        <v>14</v>
      </c>
      <c r="O15" s="9" t="s">
        <v>14</v>
      </c>
      <c r="V15" s="9" t="s">
        <v>14</v>
      </c>
      <c r="AC15" s="9" t="s">
        <v>14</v>
      </c>
      <c r="AJ15" s="9" t="s">
        <v>14</v>
      </c>
      <c r="AQ15" s="9" t="s">
        <v>14</v>
      </c>
      <c r="AX15" s="9" t="s">
        <v>14</v>
      </c>
      <c r="BE15" s="9" t="s">
        <v>14</v>
      </c>
      <c r="BL15" s="9" t="s">
        <v>14</v>
      </c>
      <c r="BS15" s="9" t="s">
        <v>14</v>
      </c>
      <c r="BZ15" s="9" t="s">
        <v>14</v>
      </c>
    </row>
    <row r="16" spans="1:78" ht="15">
      <c r="A16" s="9" t="s">
        <v>15</v>
      </c>
      <c r="H16" s="9" t="s">
        <v>15</v>
      </c>
      <c r="O16" s="9" t="s">
        <v>15</v>
      </c>
      <c r="V16" s="9" t="s">
        <v>15</v>
      </c>
      <c r="AC16" s="9" t="s">
        <v>15</v>
      </c>
      <c r="AJ16" s="9" t="s">
        <v>15</v>
      </c>
      <c r="AQ16" s="9" t="s">
        <v>15</v>
      </c>
      <c r="AX16" s="9" t="s">
        <v>15</v>
      </c>
      <c r="BE16" s="9" t="s">
        <v>15</v>
      </c>
      <c r="BL16" s="9" t="s">
        <v>15</v>
      </c>
      <c r="BS16" s="9" t="s">
        <v>15</v>
      </c>
      <c r="BZ16" s="9" t="s">
        <v>15</v>
      </c>
    </row>
    <row r="17" spans="1:6" ht="15">
      <c r="A17" s="10"/>
      <c r="B17" s="10"/>
      <c r="C17" s="10"/>
      <c r="D17" s="10"/>
      <c r="E17" s="10"/>
      <c r="F17" s="10"/>
    </row>
    <row r="18" spans="1:7" ht="16.5" customHeight="1" thickBot="1">
      <c r="A18" s="11" t="s">
        <v>16</v>
      </c>
      <c r="B18" s="3"/>
      <c r="C18" s="3"/>
      <c r="D18" s="3"/>
      <c r="E18" s="3"/>
      <c r="F18" s="3"/>
      <c r="G18" s="12"/>
    </row>
    <row r="19" spans="1:83" ht="52.5" thickBot="1">
      <c r="A19" s="13" t="s">
        <v>17</v>
      </c>
      <c r="B19" s="14" t="s">
        <v>18</v>
      </c>
      <c r="C19" s="14" t="s">
        <v>19</v>
      </c>
      <c r="D19" s="14" t="s">
        <v>20</v>
      </c>
      <c r="E19" s="14" t="s">
        <v>21</v>
      </c>
      <c r="F19" s="14" t="s">
        <v>22</v>
      </c>
      <c r="H19" s="13" t="s">
        <v>17</v>
      </c>
      <c r="I19" s="14" t="s">
        <v>18</v>
      </c>
      <c r="J19" s="14" t="s">
        <v>23</v>
      </c>
      <c r="K19" s="14" t="s">
        <v>24</v>
      </c>
      <c r="L19" s="14" t="s">
        <v>25</v>
      </c>
      <c r="M19" s="14" t="s">
        <v>26</v>
      </c>
      <c r="O19" s="13" t="s">
        <v>17</v>
      </c>
      <c r="P19" s="14" t="s">
        <v>18</v>
      </c>
      <c r="Q19" s="14" t="s">
        <v>27</v>
      </c>
      <c r="R19" s="14" t="s">
        <v>28</v>
      </c>
      <c r="S19" s="14" t="s">
        <v>29</v>
      </c>
      <c r="T19" s="14" t="s">
        <v>30</v>
      </c>
      <c r="V19" s="13" t="s">
        <v>17</v>
      </c>
      <c r="W19" s="14" t="s">
        <v>18</v>
      </c>
      <c r="X19" s="14" t="s">
        <v>31</v>
      </c>
      <c r="Y19" s="14" t="s">
        <v>32</v>
      </c>
      <c r="Z19" s="14" t="s">
        <v>33</v>
      </c>
      <c r="AA19" s="14" t="s">
        <v>34</v>
      </c>
      <c r="AC19" s="13" t="s">
        <v>17</v>
      </c>
      <c r="AD19" s="14" t="s">
        <v>18</v>
      </c>
      <c r="AE19" s="14" t="s">
        <v>35</v>
      </c>
      <c r="AF19" s="14" t="s">
        <v>36</v>
      </c>
      <c r="AG19" s="14" t="s">
        <v>37</v>
      </c>
      <c r="AH19" s="14" t="s">
        <v>38</v>
      </c>
      <c r="AJ19" s="13" t="s">
        <v>17</v>
      </c>
      <c r="AK19" s="14" t="s">
        <v>18</v>
      </c>
      <c r="AL19" s="14" t="s">
        <v>39</v>
      </c>
      <c r="AM19" s="14" t="s">
        <v>40</v>
      </c>
      <c r="AN19" s="14" t="s">
        <v>41</v>
      </c>
      <c r="AO19" s="14" t="s">
        <v>42</v>
      </c>
      <c r="AQ19" s="13" t="s">
        <v>17</v>
      </c>
      <c r="AR19" s="14" t="s">
        <v>18</v>
      </c>
      <c r="AS19" s="14" t="s">
        <v>43</v>
      </c>
      <c r="AT19" s="14" t="s">
        <v>44</v>
      </c>
      <c r="AU19" s="14" t="s">
        <v>45</v>
      </c>
      <c r="AV19" s="14" t="s">
        <v>46</v>
      </c>
      <c r="AX19" s="13" t="s">
        <v>17</v>
      </c>
      <c r="AY19" s="14" t="s">
        <v>18</v>
      </c>
      <c r="AZ19" s="14" t="s">
        <v>47</v>
      </c>
      <c r="BA19" s="14" t="s">
        <v>48</v>
      </c>
      <c r="BB19" s="14" t="s">
        <v>49</v>
      </c>
      <c r="BC19" s="14" t="s">
        <v>50</v>
      </c>
      <c r="BE19" s="13" t="s">
        <v>17</v>
      </c>
      <c r="BF19" s="14" t="s">
        <v>18</v>
      </c>
      <c r="BG19" s="14" t="s">
        <v>51</v>
      </c>
      <c r="BH19" s="14" t="s">
        <v>52</v>
      </c>
      <c r="BI19" s="14" t="s">
        <v>53</v>
      </c>
      <c r="BJ19" s="14" t="s">
        <v>54</v>
      </c>
      <c r="BL19" s="13" t="s">
        <v>17</v>
      </c>
      <c r="BM19" s="14" t="s">
        <v>18</v>
      </c>
      <c r="BN19" s="14" t="s">
        <v>55</v>
      </c>
      <c r="BO19" s="15" t="s">
        <v>56</v>
      </c>
      <c r="BP19" s="15" t="s">
        <v>57</v>
      </c>
      <c r="BQ19" s="14" t="s">
        <v>58</v>
      </c>
      <c r="BR19" s="16"/>
      <c r="BS19" s="13" t="s">
        <v>17</v>
      </c>
      <c r="BT19" s="14" t="s">
        <v>18</v>
      </c>
      <c r="BU19" s="14" t="s">
        <v>59</v>
      </c>
      <c r="BV19" s="14" t="s">
        <v>60</v>
      </c>
      <c r="BW19" s="14" t="s">
        <v>61</v>
      </c>
      <c r="BX19" s="14" t="s">
        <v>62</v>
      </c>
      <c r="BZ19" s="13" t="s">
        <v>17</v>
      </c>
      <c r="CA19" s="14" t="s">
        <v>18</v>
      </c>
      <c r="CB19" s="14" t="s">
        <v>63</v>
      </c>
      <c r="CC19" s="14" t="s">
        <v>64</v>
      </c>
      <c r="CD19" s="14" t="s">
        <v>65</v>
      </c>
      <c r="CE19" s="14" t="s">
        <v>66</v>
      </c>
    </row>
    <row r="20" spans="1:83" ht="15.75" thickBot="1">
      <c r="A20" s="17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H20" s="17">
        <v>1</v>
      </c>
      <c r="I20" s="18">
        <v>2</v>
      </c>
      <c r="J20" s="18">
        <v>3</v>
      </c>
      <c r="K20" s="18">
        <v>4</v>
      </c>
      <c r="L20" s="18">
        <v>5</v>
      </c>
      <c r="M20" s="18">
        <v>6</v>
      </c>
      <c r="O20" s="17">
        <v>1</v>
      </c>
      <c r="P20" s="18">
        <v>2</v>
      </c>
      <c r="Q20" s="18">
        <v>3</v>
      </c>
      <c r="R20" s="18">
        <v>4</v>
      </c>
      <c r="S20" s="18">
        <v>5</v>
      </c>
      <c r="T20" s="18">
        <v>6</v>
      </c>
      <c r="V20" s="17">
        <v>1</v>
      </c>
      <c r="W20" s="18">
        <v>2</v>
      </c>
      <c r="X20" s="18">
        <v>3</v>
      </c>
      <c r="Y20" s="18">
        <v>4</v>
      </c>
      <c r="Z20" s="18">
        <v>5</v>
      </c>
      <c r="AA20" s="18">
        <v>6</v>
      </c>
      <c r="AC20" s="17">
        <v>1</v>
      </c>
      <c r="AD20" s="18">
        <v>2</v>
      </c>
      <c r="AE20" s="18">
        <v>3</v>
      </c>
      <c r="AF20" s="18">
        <v>4</v>
      </c>
      <c r="AG20" s="18">
        <v>5</v>
      </c>
      <c r="AH20" s="18">
        <v>6</v>
      </c>
      <c r="AJ20" s="17">
        <v>1</v>
      </c>
      <c r="AK20" s="18">
        <v>2</v>
      </c>
      <c r="AL20" s="18">
        <v>3</v>
      </c>
      <c r="AM20" s="18">
        <v>4</v>
      </c>
      <c r="AN20" s="18">
        <v>5</v>
      </c>
      <c r="AO20" s="18">
        <v>6</v>
      </c>
      <c r="AQ20" s="17">
        <v>1</v>
      </c>
      <c r="AR20" s="18">
        <v>2</v>
      </c>
      <c r="AS20" s="18">
        <v>3</v>
      </c>
      <c r="AT20" s="18">
        <v>4</v>
      </c>
      <c r="AU20" s="18">
        <v>5</v>
      </c>
      <c r="AV20" s="18">
        <v>6</v>
      </c>
      <c r="AX20" s="17">
        <v>1</v>
      </c>
      <c r="AY20" s="18">
        <v>2</v>
      </c>
      <c r="AZ20" s="18">
        <v>3</v>
      </c>
      <c r="BA20" s="18">
        <v>4</v>
      </c>
      <c r="BB20" s="18">
        <v>5</v>
      </c>
      <c r="BC20" s="18">
        <v>6</v>
      </c>
      <c r="BE20" s="17">
        <v>1</v>
      </c>
      <c r="BF20" s="18">
        <v>2</v>
      </c>
      <c r="BG20" s="18">
        <v>3</v>
      </c>
      <c r="BH20" s="18">
        <v>4</v>
      </c>
      <c r="BI20" s="18">
        <v>5</v>
      </c>
      <c r="BJ20" s="18">
        <v>6</v>
      </c>
      <c r="BL20" s="17">
        <v>1</v>
      </c>
      <c r="BM20" s="18">
        <v>2</v>
      </c>
      <c r="BN20" s="18">
        <v>3</v>
      </c>
      <c r="BO20" s="18">
        <v>4</v>
      </c>
      <c r="BP20" s="18">
        <v>5</v>
      </c>
      <c r="BQ20" s="18">
        <v>6</v>
      </c>
      <c r="BR20" s="16"/>
      <c r="BS20" s="17">
        <v>1</v>
      </c>
      <c r="BT20" s="18">
        <v>2</v>
      </c>
      <c r="BU20" s="18">
        <v>3</v>
      </c>
      <c r="BV20" s="18">
        <v>4</v>
      </c>
      <c r="BW20" s="18">
        <v>5</v>
      </c>
      <c r="BX20" s="18">
        <v>6</v>
      </c>
      <c r="BZ20" s="17">
        <v>1</v>
      </c>
      <c r="CA20" s="18">
        <v>2</v>
      </c>
      <c r="CB20" s="18">
        <v>3</v>
      </c>
      <c r="CC20" s="18">
        <v>4</v>
      </c>
      <c r="CD20" s="18">
        <v>5</v>
      </c>
      <c r="CE20" s="18">
        <v>6</v>
      </c>
    </row>
    <row r="21" spans="1:83" s="23" customFormat="1" ht="15.75" customHeight="1" thickBot="1">
      <c r="A21" s="19" t="s">
        <v>67</v>
      </c>
      <c r="B21" s="20" t="s">
        <v>68</v>
      </c>
      <c r="C21" s="21">
        <f>C22+C57</f>
        <v>1501030</v>
      </c>
      <c r="D21" s="21">
        <f>D22+D57</f>
        <v>0</v>
      </c>
      <c r="E21" s="21">
        <f>E22+E57</f>
        <v>4257.71</v>
      </c>
      <c r="F21" s="21">
        <f>C21+D21-E21</f>
        <v>1496772.29</v>
      </c>
      <c r="G21" s="22"/>
      <c r="H21" s="19" t="s">
        <v>67</v>
      </c>
      <c r="I21" s="20" t="s">
        <v>68</v>
      </c>
      <c r="J21" s="21">
        <f>J22+J57</f>
        <v>1496772.29</v>
      </c>
      <c r="K21" s="21">
        <f>K22+K57</f>
        <v>305</v>
      </c>
      <c r="L21" s="21">
        <f>L22+L57</f>
        <v>286139.56</v>
      </c>
      <c r="M21" s="21">
        <f>J21+K21-L21</f>
        <v>1210937.73</v>
      </c>
      <c r="O21" s="19" t="s">
        <v>67</v>
      </c>
      <c r="P21" s="20" t="s">
        <v>68</v>
      </c>
      <c r="Q21" s="21">
        <f>Q22+Q57</f>
        <v>1210937.7299999997</v>
      </c>
      <c r="R21" s="21">
        <f>R22+R57</f>
        <v>0</v>
      </c>
      <c r="S21" s="21">
        <f>S22+S57</f>
        <v>3695.95</v>
      </c>
      <c r="T21" s="21">
        <f>Q21+R21-S21</f>
        <v>1207241.7799999998</v>
      </c>
      <c r="V21" s="19" t="s">
        <v>67</v>
      </c>
      <c r="W21" s="20" t="s">
        <v>68</v>
      </c>
      <c r="X21" s="21">
        <f>X22+X57</f>
        <v>1207241.7799999998</v>
      </c>
      <c r="Y21" s="21">
        <f>Y22+Y57</f>
        <v>50000</v>
      </c>
      <c r="Z21" s="21">
        <f>Z22+Z57</f>
        <v>288033.74000000005</v>
      </c>
      <c r="AA21" s="21">
        <f>X21+Y21-Z21</f>
        <v>969208.0399999998</v>
      </c>
      <c r="AC21" s="19" t="s">
        <v>67</v>
      </c>
      <c r="AD21" s="20" t="s">
        <v>68</v>
      </c>
      <c r="AE21" s="21">
        <f>AE22+AE57</f>
        <v>969208.04</v>
      </c>
      <c r="AF21" s="21">
        <f>AF22+AF57</f>
        <v>169050</v>
      </c>
      <c r="AG21" s="21">
        <f>AG22+AG57</f>
        <v>192519.59999999998</v>
      </c>
      <c r="AH21" s="21">
        <f>AE21+AF21-AG21</f>
        <v>945738.4400000001</v>
      </c>
      <c r="AJ21" s="19" t="s">
        <v>67</v>
      </c>
      <c r="AK21" s="20" t="s">
        <v>68</v>
      </c>
      <c r="AL21" s="21">
        <f>AL22+AL57</f>
        <v>945738.4400000001</v>
      </c>
      <c r="AM21" s="21">
        <f>AM22+AM57</f>
        <v>207747</v>
      </c>
      <c r="AN21" s="21">
        <f>AN22+AN57</f>
        <v>35937.33</v>
      </c>
      <c r="AO21" s="21">
        <f>AL21+AM21-AN21</f>
        <v>1117548.1099999999</v>
      </c>
      <c r="AQ21" s="19" t="s">
        <v>67</v>
      </c>
      <c r="AR21" s="20" t="s">
        <v>68</v>
      </c>
      <c r="AS21" s="21">
        <f>AS22+AS57</f>
        <v>1117548.1099999999</v>
      </c>
      <c r="AT21" s="21">
        <f>AT22+AT57</f>
        <v>200000</v>
      </c>
      <c r="AU21" s="21">
        <f>AU22+AU57</f>
        <v>0</v>
      </c>
      <c r="AV21" s="21">
        <f>AS21+AT21-AU21</f>
        <v>1317548.1099999999</v>
      </c>
      <c r="AX21" s="19" t="s">
        <v>67</v>
      </c>
      <c r="AY21" s="20" t="s">
        <v>68</v>
      </c>
      <c r="AZ21" s="21">
        <f>AZ22+AZ57</f>
        <v>1317548.1099999999</v>
      </c>
      <c r="BA21" s="21">
        <f>BA22+BA57</f>
        <v>0</v>
      </c>
      <c r="BB21" s="21">
        <f>BB22+BB57</f>
        <v>0</v>
      </c>
      <c r="BC21" s="21">
        <f>AZ21+BA21-BB21</f>
        <v>1317548.1099999999</v>
      </c>
      <c r="BE21" s="19" t="s">
        <v>67</v>
      </c>
      <c r="BF21" s="20" t="s">
        <v>68</v>
      </c>
      <c r="BG21" s="21">
        <f>BG22+BG57</f>
        <v>1317548.1099999999</v>
      </c>
      <c r="BH21" s="21">
        <f>BH22+BH57</f>
        <v>0</v>
      </c>
      <c r="BI21" s="21">
        <f>BI22+BI57</f>
        <v>0</v>
      </c>
      <c r="BJ21" s="21">
        <f>BG21+BH21-BI21</f>
        <v>1317548.1099999999</v>
      </c>
      <c r="BL21" s="19" t="s">
        <v>67</v>
      </c>
      <c r="BM21" s="20" t="s">
        <v>68</v>
      </c>
      <c r="BN21" s="21">
        <f>BN22+BN57</f>
        <v>1317548.1099999999</v>
      </c>
      <c r="BO21" s="21">
        <f>BO22+BO57</f>
        <v>0</v>
      </c>
      <c r="BP21" s="21">
        <f>BP22+BP57</f>
        <v>0</v>
      </c>
      <c r="BQ21" s="21">
        <f>BN21+BO21-BP21</f>
        <v>1317548.1099999999</v>
      </c>
      <c r="BS21" s="19" t="s">
        <v>67</v>
      </c>
      <c r="BT21" s="20" t="s">
        <v>68</v>
      </c>
      <c r="BU21" s="21">
        <f>BU22+BU57</f>
        <v>1317548.1099999999</v>
      </c>
      <c r="BV21" s="21">
        <f>BV22+BV57</f>
        <v>0</v>
      </c>
      <c r="BW21" s="21">
        <f>BW22+BW57</f>
        <v>0</v>
      </c>
      <c r="BX21" s="21">
        <f>BU21+BV21-BW21</f>
        <v>1317548.1099999999</v>
      </c>
      <c r="BZ21" s="19" t="s">
        <v>67</v>
      </c>
      <c r="CA21" s="20" t="s">
        <v>68</v>
      </c>
      <c r="CB21" s="21">
        <f>CB22+CB57</f>
        <v>1317548.1099999999</v>
      </c>
      <c r="CC21" s="21">
        <f>CC22+CC57</f>
        <v>0</v>
      </c>
      <c r="CD21" s="21">
        <f>CD22+CD57</f>
        <v>0</v>
      </c>
      <c r="CE21" s="21">
        <f>CB21+CC21-CD21</f>
        <v>1317548.1099999999</v>
      </c>
    </row>
    <row r="22" spans="1:83" s="28" customFormat="1" ht="36" customHeight="1" thickBot="1">
      <c r="A22" s="24" t="s">
        <v>69</v>
      </c>
      <c r="B22" s="25">
        <v>2000</v>
      </c>
      <c r="C22" s="26">
        <f>C23+C55</f>
        <v>1501030</v>
      </c>
      <c r="D22" s="26">
        <f>D23+D55</f>
        <v>0</v>
      </c>
      <c r="E22" s="26">
        <f>E23+E55</f>
        <v>4257.71</v>
      </c>
      <c r="F22" s="27">
        <f>C22+D22-E22</f>
        <v>1496772.29</v>
      </c>
      <c r="H22" s="24" t="s">
        <v>69</v>
      </c>
      <c r="I22" s="25">
        <v>2000</v>
      </c>
      <c r="J22" s="26">
        <f>J23+J55</f>
        <v>1496772.29</v>
      </c>
      <c r="K22" s="26">
        <f>K23+K55</f>
        <v>305</v>
      </c>
      <c r="L22" s="26">
        <f>L23+L55</f>
        <v>286139.56</v>
      </c>
      <c r="M22" s="27">
        <f>J22+K22-L22</f>
        <v>1210937.73</v>
      </c>
      <c r="O22" s="24" t="s">
        <v>69</v>
      </c>
      <c r="P22" s="25">
        <v>2000</v>
      </c>
      <c r="Q22" s="26">
        <f>Q23+Q55</f>
        <v>1210937.7299999997</v>
      </c>
      <c r="R22" s="26">
        <f>R23+R55</f>
        <v>0</v>
      </c>
      <c r="S22" s="26">
        <f>S23+S55</f>
        <v>3695.95</v>
      </c>
      <c r="T22" s="27">
        <f>Q22+R22-S22</f>
        <v>1207241.7799999998</v>
      </c>
      <c r="V22" s="24" t="s">
        <v>69</v>
      </c>
      <c r="W22" s="25">
        <v>2000</v>
      </c>
      <c r="X22" s="26">
        <f>X23+X55</f>
        <v>1207241.7799999998</v>
      </c>
      <c r="Y22" s="26">
        <f>Y23+Y55</f>
        <v>0</v>
      </c>
      <c r="Z22" s="26">
        <f>Z23+Z55</f>
        <v>288033.74000000005</v>
      </c>
      <c r="AA22" s="27">
        <f>X22+Y22-Z22</f>
        <v>919208.0399999998</v>
      </c>
      <c r="AC22" s="24" t="s">
        <v>69</v>
      </c>
      <c r="AD22" s="25">
        <v>2000</v>
      </c>
      <c r="AE22" s="26">
        <f>AE23+AE55</f>
        <v>919208.04</v>
      </c>
      <c r="AF22" s="26">
        <f>AF23+AF55</f>
        <v>0</v>
      </c>
      <c r="AG22" s="26">
        <f>AG23+AG55</f>
        <v>192519.59999999998</v>
      </c>
      <c r="AH22" s="27">
        <f>AE22+AF22-AG22</f>
        <v>726688.4400000001</v>
      </c>
      <c r="AJ22" s="24" t="s">
        <v>69</v>
      </c>
      <c r="AK22" s="25">
        <v>2000</v>
      </c>
      <c r="AL22" s="26">
        <f>AL23+AL55</f>
        <v>726688.4400000001</v>
      </c>
      <c r="AM22" s="26">
        <f>AM23+AM55</f>
        <v>107747</v>
      </c>
      <c r="AN22" s="26">
        <f>AN23+AN55</f>
        <v>35937.33</v>
      </c>
      <c r="AO22" s="27">
        <f>AL22+AM22-AN22</f>
        <v>798498.1100000001</v>
      </c>
      <c r="AQ22" s="24" t="s">
        <v>69</v>
      </c>
      <c r="AR22" s="25">
        <v>2000</v>
      </c>
      <c r="AS22" s="26">
        <f>AS23+AS55</f>
        <v>798498.11</v>
      </c>
      <c r="AT22" s="26">
        <f>AT23+AT55</f>
        <v>0</v>
      </c>
      <c r="AU22" s="26">
        <f>AU23+AU55</f>
        <v>0</v>
      </c>
      <c r="AV22" s="27">
        <f>AS22+AT22-AU22</f>
        <v>798498.11</v>
      </c>
      <c r="AX22" s="24" t="s">
        <v>69</v>
      </c>
      <c r="AY22" s="25">
        <v>2000</v>
      </c>
      <c r="AZ22" s="26">
        <f>AZ23+AZ55</f>
        <v>798498.11</v>
      </c>
      <c r="BA22" s="26">
        <f>BA23+BA55</f>
        <v>0</v>
      </c>
      <c r="BB22" s="26">
        <f>BB23+BB55</f>
        <v>0</v>
      </c>
      <c r="BC22" s="27">
        <f>AZ22+BA22-BB22</f>
        <v>798498.11</v>
      </c>
      <c r="BE22" s="24" t="s">
        <v>69</v>
      </c>
      <c r="BF22" s="25">
        <v>2000</v>
      </c>
      <c r="BG22" s="26">
        <f>BG23+BG55</f>
        <v>798498.11</v>
      </c>
      <c r="BH22" s="26">
        <f>BH23+BH55</f>
        <v>0</v>
      </c>
      <c r="BI22" s="26">
        <f>BI23+BI55</f>
        <v>0</v>
      </c>
      <c r="BJ22" s="27">
        <f>BG22+BH22-BI22</f>
        <v>798498.11</v>
      </c>
      <c r="BL22" s="24" t="s">
        <v>69</v>
      </c>
      <c r="BM22" s="25">
        <v>2000</v>
      </c>
      <c r="BN22" s="26">
        <f>BN23+BN55</f>
        <v>798498.11</v>
      </c>
      <c r="BO22" s="26">
        <f>BO23+BO55</f>
        <v>0</v>
      </c>
      <c r="BP22" s="26">
        <f>BP23+BP55</f>
        <v>0</v>
      </c>
      <c r="BQ22" s="27">
        <f>BN22+BO22-BP22</f>
        <v>798498.11</v>
      </c>
      <c r="BS22" s="24" t="s">
        <v>69</v>
      </c>
      <c r="BT22" s="25">
        <v>2000</v>
      </c>
      <c r="BU22" s="26">
        <f>BU23+BU55</f>
        <v>798498.11</v>
      </c>
      <c r="BV22" s="26">
        <f>BV23+BV55</f>
        <v>0</v>
      </c>
      <c r="BW22" s="26">
        <f>BW23+BW55</f>
        <v>0</v>
      </c>
      <c r="BX22" s="27">
        <f>BU22+BV22-BW22</f>
        <v>798498.11</v>
      </c>
      <c r="BZ22" s="24" t="s">
        <v>69</v>
      </c>
      <c r="CA22" s="25">
        <v>2000</v>
      </c>
      <c r="CB22" s="26">
        <f>CB23+CB55</f>
        <v>798498.11</v>
      </c>
      <c r="CC22" s="26">
        <f>CC23+CC55</f>
        <v>0</v>
      </c>
      <c r="CD22" s="26">
        <f>CD23+CD55</f>
        <v>0</v>
      </c>
      <c r="CE22" s="27">
        <f>CB22+CC22-CD22</f>
        <v>798498.11</v>
      </c>
    </row>
    <row r="23" spans="1:83" s="32" customFormat="1" ht="15.75" customHeight="1" thickBot="1">
      <c r="A23" s="29" t="s">
        <v>70</v>
      </c>
      <c r="B23" s="30">
        <v>2200</v>
      </c>
      <c r="C23" s="31">
        <f>C24+C31+C32+C49</f>
        <v>1489030</v>
      </c>
      <c r="D23" s="31">
        <f>D24+D31+D32+D49</f>
        <v>0</v>
      </c>
      <c r="E23" s="31">
        <f>E24+E31+E32+E49</f>
        <v>4257.71</v>
      </c>
      <c r="F23" s="31">
        <f>C23+D23-E23</f>
        <v>1484772.29</v>
      </c>
      <c r="H23" s="29" t="s">
        <v>70</v>
      </c>
      <c r="I23" s="30">
        <v>2200</v>
      </c>
      <c r="J23" s="31">
        <f>J24+J31+J32+J49</f>
        <v>1484772.29</v>
      </c>
      <c r="K23" s="31">
        <f>K24+K31+K32+K49</f>
        <v>305</v>
      </c>
      <c r="L23" s="31">
        <f>L24+L31+L32+L49</f>
        <v>286139.56</v>
      </c>
      <c r="M23" s="31">
        <f>J23+K23-L23</f>
        <v>1198937.73</v>
      </c>
      <c r="O23" s="29" t="s">
        <v>70</v>
      </c>
      <c r="P23" s="30">
        <v>2200</v>
      </c>
      <c r="Q23" s="31">
        <f>Q24+Q31+Q32+Q49</f>
        <v>1198937.7299999997</v>
      </c>
      <c r="R23" s="31">
        <f>R24+R31+R32+R49</f>
        <v>0</v>
      </c>
      <c r="S23" s="31">
        <f>S24+S31+S32+S49</f>
        <v>3695.95</v>
      </c>
      <c r="T23" s="31">
        <f>Q23+R23-S23</f>
        <v>1195241.7799999998</v>
      </c>
      <c r="V23" s="29" t="s">
        <v>70</v>
      </c>
      <c r="W23" s="30">
        <v>2200</v>
      </c>
      <c r="X23" s="31">
        <f>X24+X31+X32+X49</f>
        <v>1195241.7799999998</v>
      </c>
      <c r="Y23" s="31">
        <f>Y24+Y31+Y32+Y49</f>
        <v>0</v>
      </c>
      <c r="Z23" s="31">
        <f>Z24+Z31+Z32+Z49</f>
        <v>288033.74000000005</v>
      </c>
      <c r="AA23" s="31">
        <f>X23+Y23-Z23</f>
        <v>907208.0399999998</v>
      </c>
      <c r="AC23" s="29" t="s">
        <v>70</v>
      </c>
      <c r="AD23" s="30">
        <v>2200</v>
      </c>
      <c r="AE23" s="31">
        <f>AE24+AE31+AE32+AE49</f>
        <v>907208.04</v>
      </c>
      <c r="AF23" s="31">
        <f>AF24+AF31+AF32+AF49</f>
        <v>0</v>
      </c>
      <c r="AG23" s="31">
        <f>AG24+AG31+AG32+AG49</f>
        <v>192519.59999999998</v>
      </c>
      <c r="AH23" s="31">
        <f>AE23+AF23-AG23</f>
        <v>714688.4400000001</v>
      </c>
      <c r="AJ23" s="29" t="s">
        <v>70</v>
      </c>
      <c r="AK23" s="30">
        <v>2200</v>
      </c>
      <c r="AL23" s="31">
        <f>AL24+AL31+AL32+AL49</f>
        <v>714688.4400000001</v>
      </c>
      <c r="AM23" s="31">
        <f>AM24+AM31+AM32+AM49</f>
        <v>107747</v>
      </c>
      <c r="AN23" s="31">
        <f>AN24+AN31+AN32+AN49</f>
        <v>35937.33</v>
      </c>
      <c r="AO23" s="31">
        <f>AL23+AM23-AN23</f>
        <v>786498.1100000001</v>
      </c>
      <c r="AQ23" s="29" t="s">
        <v>70</v>
      </c>
      <c r="AR23" s="30">
        <v>2200</v>
      </c>
      <c r="AS23" s="31">
        <f>AS24+AS31+AS32+AS49</f>
        <v>786498.11</v>
      </c>
      <c r="AT23" s="31">
        <f>AT24+AT31+AT32+AT49</f>
        <v>0</v>
      </c>
      <c r="AU23" s="31">
        <f>AU24+AU31+AU32+AU49</f>
        <v>0</v>
      </c>
      <c r="AV23" s="31">
        <f>AS23+AT23-AU23</f>
        <v>786498.11</v>
      </c>
      <c r="AX23" s="29" t="s">
        <v>70</v>
      </c>
      <c r="AY23" s="30">
        <v>2200</v>
      </c>
      <c r="AZ23" s="31">
        <f>AZ24+AZ31+AZ32+AZ49</f>
        <v>786498.11</v>
      </c>
      <c r="BA23" s="31">
        <f>BA24+BA31+BA32+BA49</f>
        <v>0</v>
      </c>
      <c r="BB23" s="31">
        <f>BB24+BB31+BB32+BB49</f>
        <v>0</v>
      </c>
      <c r="BC23" s="31">
        <f>AZ23+BA23-BB23</f>
        <v>786498.11</v>
      </c>
      <c r="BE23" s="29" t="s">
        <v>70</v>
      </c>
      <c r="BF23" s="30">
        <v>2200</v>
      </c>
      <c r="BG23" s="31">
        <f>BG24+BG31+BG32+BG49</f>
        <v>786498.11</v>
      </c>
      <c r="BH23" s="31">
        <f>BH24+BH31+BH32+BH49</f>
        <v>0</v>
      </c>
      <c r="BI23" s="31">
        <f>BI24+BI31+BI32+BI49</f>
        <v>0</v>
      </c>
      <c r="BJ23" s="31">
        <f>BG23+BH23-BI23</f>
        <v>786498.11</v>
      </c>
      <c r="BL23" s="29" t="s">
        <v>70</v>
      </c>
      <c r="BM23" s="30">
        <v>2200</v>
      </c>
      <c r="BN23" s="31">
        <f>BN24+BN31+BN32+BN49</f>
        <v>786498.11</v>
      </c>
      <c r="BO23" s="31">
        <f>BO24+BO31+BO32+BO49</f>
        <v>0</v>
      </c>
      <c r="BP23" s="31">
        <f>BP24+BP31+BP32+BP49</f>
        <v>0</v>
      </c>
      <c r="BQ23" s="31">
        <f>BN23+BO23-BP23</f>
        <v>786498.11</v>
      </c>
      <c r="BS23" s="29" t="s">
        <v>70</v>
      </c>
      <c r="BT23" s="30">
        <v>2200</v>
      </c>
      <c r="BU23" s="31">
        <f>BU24+BU31+BU32+BU49</f>
        <v>786498.11</v>
      </c>
      <c r="BV23" s="31">
        <f>BV24+BV31+BV32+BV49</f>
        <v>0</v>
      </c>
      <c r="BW23" s="31">
        <f>BW24+BW31+BW32+BW49</f>
        <v>0</v>
      </c>
      <c r="BX23" s="31">
        <f>BU23+BV23-BW23</f>
        <v>786498.11</v>
      </c>
      <c r="BZ23" s="29" t="s">
        <v>70</v>
      </c>
      <c r="CA23" s="30">
        <v>2200</v>
      </c>
      <c r="CB23" s="31">
        <f>CB24+CB31+CB32+CB49</f>
        <v>786498.11</v>
      </c>
      <c r="CC23" s="31">
        <f>CC24+CC31+CC32+CC49</f>
        <v>0</v>
      </c>
      <c r="CD23" s="31">
        <f>CD24+CD31+CD32+CD49</f>
        <v>0</v>
      </c>
      <c r="CE23" s="31">
        <f>CB23+CC23-CD23</f>
        <v>786498.11</v>
      </c>
    </row>
    <row r="24" spans="1:83" s="37" customFormat="1" ht="15.75" customHeight="1" thickBot="1">
      <c r="A24" s="33" t="s">
        <v>71</v>
      </c>
      <c r="B24" s="34">
        <v>2210</v>
      </c>
      <c r="C24" s="35">
        <f>SUM(C25:C30)</f>
        <v>3550</v>
      </c>
      <c r="D24" s="35">
        <f>SUM(D25:D30)</f>
        <v>0</v>
      </c>
      <c r="E24" s="35">
        <f>SUM(E25:E30)</f>
        <v>0</v>
      </c>
      <c r="F24" s="36">
        <f>C24+D24-E24</f>
        <v>3550</v>
      </c>
      <c r="H24" s="33" t="s">
        <v>71</v>
      </c>
      <c r="I24" s="34">
        <v>2210</v>
      </c>
      <c r="J24" s="35">
        <f>SUM(J25:J30)</f>
        <v>3550</v>
      </c>
      <c r="K24" s="35">
        <f>SUM(K25:K30)</f>
        <v>0</v>
      </c>
      <c r="L24" s="38">
        <f>SUM(L25:L30)</f>
        <v>0</v>
      </c>
      <c r="M24" s="36">
        <f>J24+K24-L24</f>
        <v>3550</v>
      </c>
      <c r="O24" s="33" t="s">
        <v>71</v>
      </c>
      <c r="P24" s="34">
        <v>2210</v>
      </c>
      <c r="Q24" s="35">
        <f>SUM(Q25:Q30)</f>
        <v>3550</v>
      </c>
      <c r="R24" s="35">
        <f>SUM(R25:R30)</f>
        <v>0</v>
      </c>
      <c r="S24" s="35">
        <f>SUM(S25:S30)</f>
        <v>0</v>
      </c>
      <c r="T24" s="36">
        <f>Q24+R24-S24</f>
        <v>3550</v>
      </c>
      <c r="V24" s="33" t="s">
        <v>71</v>
      </c>
      <c r="W24" s="34">
        <v>2210</v>
      </c>
      <c r="X24" s="35">
        <f>SUM(X25:X30)</f>
        <v>3550</v>
      </c>
      <c r="Y24" s="35">
        <f>SUM(Y25:Y30)</f>
        <v>0</v>
      </c>
      <c r="Z24" s="35">
        <f>SUM(Z25:Z30)</f>
        <v>0</v>
      </c>
      <c r="AA24" s="36">
        <f>X24+Y24-Z24</f>
        <v>3550</v>
      </c>
      <c r="AC24" s="33" t="s">
        <v>71</v>
      </c>
      <c r="AD24" s="34">
        <v>2210</v>
      </c>
      <c r="AE24" s="35">
        <f>SUM(AE25:AE30)</f>
        <v>3550</v>
      </c>
      <c r="AF24" s="35">
        <f>SUM(AF25:AF30)</f>
        <v>0</v>
      </c>
      <c r="AG24" s="35">
        <f>SUM(AG25:AG30)</f>
        <v>1800</v>
      </c>
      <c r="AH24" s="36">
        <f>AE24+AF24-AG24</f>
        <v>1750</v>
      </c>
      <c r="AJ24" s="33" t="s">
        <v>71</v>
      </c>
      <c r="AK24" s="34">
        <v>2210</v>
      </c>
      <c r="AL24" s="35">
        <f>SUM(AL25:AL30)</f>
        <v>1750</v>
      </c>
      <c r="AM24" s="35">
        <f>SUM(AM25:AM30)</f>
        <v>0</v>
      </c>
      <c r="AN24" s="38">
        <f>SUM(AN25:AN30)</f>
        <v>0</v>
      </c>
      <c r="AO24" s="36">
        <f>AL24+AM24-AN24</f>
        <v>1750</v>
      </c>
      <c r="AQ24" s="33" t="s">
        <v>71</v>
      </c>
      <c r="AR24" s="34">
        <v>2210</v>
      </c>
      <c r="AS24" s="35">
        <f>SUM(AS25:AS30)</f>
        <v>1750</v>
      </c>
      <c r="AT24" s="35">
        <f>SUM(AT25:AT30)</f>
        <v>0</v>
      </c>
      <c r="AU24" s="35">
        <f>SUM(AU25:AU30)</f>
        <v>0</v>
      </c>
      <c r="AV24" s="36">
        <f>AS24+AT24-AU24</f>
        <v>1750</v>
      </c>
      <c r="AX24" s="33" t="s">
        <v>71</v>
      </c>
      <c r="AY24" s="34">
        <v>2210</v>
      </c>
      <c r="AZ24" s="35">
        <f>SUM(AZ25:AZ30)</f>
        <v>1750</v>
      </c>
      <c r="BA24" s="35">
        <f>SUM(BA25:BA30)</f>
        <v>0</v>
      </c>
      <c r="BB24" s="35">
        <f>SUM(BB25:BB30)</f>
        <v>0</v>
      </c>
      <c r="BC24" s="36">
        <f>AZ24+BA24-BB24</f>
        <v>1750</v>
      </c>
      <c r="BE24" s="33" t="s">
        <v>71</v>
      </c>
      <c r="BF24" s="34">
        <v>2210</v>
      </c>
      <c r="BG24" s="35">
        <f>SUM(BG25:BG30)</f>
        <v>1750</v>
      </c>
      <c r="BH24" s="35">
        <f>SUM(BH25:BH30)</f>
        <v>0</v>
      </c>
      <c r="BI24" s="35">
        <f>SUM(BI25:BI30)</f>
        <v>0</v>
      </c>
      <c r="BJ24" s="36">
        <f>BG24+BH24-BI24</f>
        <v>1750</v>
      </c>
      <c r="BL24" s="33" t="s">
        <v>71</v>
      </c>
      <c r="BM24" s="34">
        <v>2210</v>
      </c>
      <c r="BN24" s="35">
        <f>SUM(BN25:BN30)</f>
        <v>1750</v>
      </c>
      <c r="BO24" s="35">
        <f>SUM(BO25:BO30)</f>
        <v>0</v>
      </c>
      <c r="BP24" s="35">
        <f>SUM(BP25:BP30)</f>
        <v>0</v>
      </c>
      <c r="BQ24" s="36">
        <f>BN24+BO24-BP24</f>
        <v>1750</v>
      </c>
      <c r="BS24" s="33" t="s">
        <v>71</v>
      </c>
      <c r="BT24" s="34">
        <v>2210</v>
      </c>
      <c r="BU24" s="35">
        <f>SUM(BU25:BU30)</f>
        <v>1750</v>
      </c>
      <c r="BV24" s="35">
        <f>SUM(BV25:BV30)</f>
        <v>0</v>
      </c>
      <c r="BW24" s="35">
        <f>SUM(BW25:BW30)</f>
        <v>0</v>
      </c>
      <c r="BX24" s="36">
        <f>BU24+BV24-BW24</f>
        <v>1750</v>
      </c>
      <c r="BZ24" s="33" t="s">
        <v>71</v>
      </c>
      <c r="CA24" s="34">
        <v>2210</v>
      </c>
      <c r="CB24" s="35">
        <f>SUM(CB25:CB30)</f>
        <v>1750</v>
      </c>
      <c r="CC24" s="35">
        <f>SUM(CC25:CC30)</f>
        <v>0</v>
      </c>
      <c r="CD24" s="35">
        <f>SUM(CD25:CD30)</f>
        <v>0</v>
      </c>
      <c r="CE24" s="36">
        <f>CB24+CC24-CD24</f>
        <v>1750</v>
      </c>
    </row>
    <row r="25" spans="1:83" s="16" customFormat="1" ht="15.75" customHeight="1" thickBot="1">
      <c r="A25" s="39" t="s">
        <v>72</v>
      </c>
      <c r="B25" s="40">
        <v>2210</v>
      </c>
      <c r="C25" s="41">
        <v>1800</v>
      </c>
      <c r="D25" s="42"/>
      <c r="E25" s="42"/>
      <c r="F25" s="43">
        <f>C25+D25-E25</f>
        <v>1800</v>
      </c>
      <c r="H25" s="39" t="s">
        <v>72</v>
      </c>
      <c r="I25" s="40">
        <v>2210</v>
      </c>
      <c r="J25" s="44">
        <f aca="true" t="shared" si="0" ref="J25:J31">F25</f>
        <v>1800</v>
      </c>
      <c r="K25" s="42"/>
      <c r="L25" s="45"/>
      <c r="M25" s="43">
        <f>J25+K25-L25</f>
        <v>1800</v>
      </c>
      <c r="O25" s="39" t="s">
        <v>72</v>
      </c>
      <c r="P25" s="40">
        <v>2210</v>
      </c>
      <c r="Q25" s="44">
        <f aca="true" t="shared" si="1" ref="Q25:Q31">M25</f>
        <v>1800</v>
      </c>
      <c r="R25" s="42"/>
      <c r="S25" s="42"/>
      <c r="T25" s="43">
        <f>Q25+R25-S25</f>
        <v>1800</v>
      </c>
      <c r="V25" s="39" t="s">
        <v>72</v>
      </c>
      <c r="W25" s="40">
        <v>2210</v>
      </c>
      <c r="X25" s="44">
        <f aca="true" t="shared" si="2" ref="X25:X31">T25</f>
        <v>1800</v>
      </c>
      <c r="Y25" s="42"/>
      <c r="Z25" s="42"/>
      <c r="AA25" s="43">
        <f>X25+Y25-Z25</f>
        <v>1800</v>
      </c>
      <c r="AC25" s="39" t="s">
        <v>72</v>
      </c>
      <c r="AD25" s="40">
        <v>2210</v>
      </c>
      <c r="AE25" s="44">
        <f aca="true" t="shared" si="3" ref="AE25:AE31">AA25</f>
        <v>1800</v>
      </c>
      <c r="AF25" s="42"/>
      <c r="AG25" s="42">
        <v>1800</v>
      </c>
      <c r="AH25" s="43">
        <f>AE25+AF25-AG25</f>
        <v>0</v>
      </c>
      <c r="AJ25" s="39" t="s">
        <v>72</v>
      </c>
      <c r="AK25" s="40">
        <v>2210</v>
      </c>
      <c r="AL25" s="44">
        <f aca="true" t="shared" si="4" ref="AL25:AL31">AH25</f>
        <v>0</v>
      </c>
      <c r="AM25" s="42"/>
      <c r="AN25" s="42"/>
      <c r="AO25" s="43">
        <f>AL25+AM25-AN25</f>
        <v>0</v>
      </c>
      <c r="AQ25" s="39" t="s">
        <v>72</v>
      </c>
      <c r="AR25" s="40">
        <v>2210</v>
      </c>
      <c r="AS25" s="44">
        <f aca="true" t="shared" si="5" ref="AS25:AS31">AO25</f>
        <v>0</v>
      </c>
      <c r="AT25" s="42"/>
      <c r="AU25" s="42"/>
      <c r="AV25" s="43">
        <f>AS25+AT25-AU25</f>
        <v>0</v>
      </c>
      <c r="AX25" s="39" t="s">
        <v>72</v>
      </c>
      <c r="AY25" s="40">
        <v>2210</v>
      </c>
      <c r="AZ25" s="44">
        <f aca="true" t="shared" si="6" ref="AZ25:AZ31">AV25</f>
        <v>0</v>
      </c>
      <c r="BA25" s="42"/>
      <c r="BB25" s="42"/>
      <c r="BC25" s="43">
        <f>AZ25+BA25-BB25</f>
        <v>0</v>
      </c>
      <c r="BE25" s="39" t="s">
        <v>72</v>
      </c>
      <c r="BF25" s="40">
        <v>2210</v>
      </c>
      <c r="BG25" s="44">
        <f aca="true" t="shared" si="7" ref="BG25:BG31">BC25</f>
        <v>0</v>
      </c>
      <c r="BH25" s="42"/>
      <c r="BI25" s="42"/>
      <c r="BJ25" s="43">
        <f>BG25+BH25-BI25</f>
        <v>0</v>
      </c>
      <c r="BL25" s="39" t="s">
        <v>72</v>
      </c>
      <c r="BM25" s="40">
        <v>2210</v>
      </c>
      <c r="BN25" s="44">
        <f aca="true" t="shared" si="8" ref="BN25:BN31">BJ25</f>
        <v>0</v>
      </c>
      <c r="BO25" s="42"/>
      <c r="BP25" s="42"/>
      <c r="BQ25" s="43">
        <f>BN25+BO25-BP25</f>
        <v>0</v>
      </c>
      <c r="BS25" s="39" t="s">
        <v>72</v>
      </c>
      <c r="BT25" s="40">
        <v>2210</v>
      </c>
      <c r="BU25" s="44">
        <f aca="true" t="shared" si="9" ref="BU25:BU31">BQ25</f>
        <v>0</v>
      </c>
      <c r="BV25" s="42"/>
      <c r="BW25" s="42"/>
      <c r="BX25" s="43">
        <f>BU25+BV25-BW25</f>
        <v>0</v>
      </c>
      <c r="BY25"/>
      <c r="BZ25" s="39" t="s">
        <v>72</v>
      </c>
      <c r="CA25" s="40">
        <v>2210</v>
      </c>
      <c r="CB25" s="44">
        <f aca="true" t="shared" si="10" ref="CB25:CB31">BX25</f>
        <v>0</v>
      </c>
      <c r="CC25" s="42"/>
      <c r="CD25" s="42"/>
      <c r="CE25" s="43">
        <f>CB25+CC25-CD25</f>
        <v>0</v>
      </c>
    </row>
    <row r="26" spans="1:83" s="16" customFormat="1" ht="15.75" customHeight="1" thickBot="1">
      <c r="A26" s="39" t="s">
        <v>73</v>
      </c>
      <c r="B26" s="40">
        <v>2210</v>
      </c>
      <c r="C26" s="41">
        <v>470</v>
      </c>
      <c r="D26" s="42"/>
      <c r="E26" s="42"/>
      <c r="F26" s="43">
        <f aca="true" t="shared" si="11" ref="F26:F64">C26+D26-E26</f>
        <v>470</v>
      </c>
      <c r="H26" s="39" t="s">
        <v>73</v>
      </c>
      <c r="I26" s="40">
        <v>2210</v>
      </c>
      <c r="J26" s="44">
        <f t="shared" si="0"/>
        <v>470</v>
      </c>
      <c r="K26" s="42"/>
      <c r="L26" s="45"/>
      <c r="M26" s="43">
        <f aca="true" t="shared" si="12" ref="M26:M64">J26+K26-L26</f>
        <v>470</v>
      </c>
      <c r="O26" s="39" t="s">
        <v>73</v>
      </c>
      <c r="P26" s="40">
        <v>2210</v>
      </c>
      <c r="Q26" s="44">
        <f t="shared" si="1"/>
        <v>470</v>
      </c>
      <c r="R26" s="42"/>
      <c r="S26" s="42"/>
      <c r="T26" s="43">
        <f aca="true" t="shared" si="13" ref="T26:T64">Q26+R26-S26</f>
        <v>470</v>
      </c>
      <c r="V26" s="39" t="s">
        <v>73</v>
      </c>
      <c r="W26" s="40">
        <v>2210</v>
      </c>
      <c r="X26" s="44">
        <f t="shared" si="2"/>
        <v>470</v>
      </c>
      <c r="Y26" s="42"/>
      <c r="Z26" s="42"/>
      <c r="AA26" s="43">
        <f aca="true" t="shared" si="14" ref="AA26:AA64">X26+Y26-Z26</f>
        <v>470</v>
      </c>
      <c r="AC26" s="39" t="s">
        <v>73</v>
      </c>
      <c r="AD26" s="40">
        <v>2210</v>
      </c>
      <c r="AE26" s="44">
        <f t="shared" si="3"/>
        <v>470</v>
      </c>
      <c r="AF26" s="42"/>
      <c r="AG26" s="42"/>
      <c r="AH26" s="43">
        <f aca="true" t="shared" si="15" ref="AH26:AH64">AE26+AF26-AG26</f>
        <v>470</v>
      </c>
      <c r="AJ26" s="39" t="s">
        <v>73</v>
      </c>
      <c r="AK26" s="40">
        <v>2210</v>
      </c>
      <c r="AL26" s="44">
        <f t="shared" si="4"/>
        <v>470</v>
      </c>
      <c r="AM26" s="42"/>
      <c r="AN26" s="42"/>
      <c r="AO26" s="43">
        <f aca="true" t="shared" si="16" ref="AO26:AO64">AL26+AM26-AN26</f>
        <v>470</v>
      </c>
      <c r="AQ26" s="39" t="s">
        <v>73</v>
      </c>
      <c r="AR26" s="40">
        <v>2210</v>
      </c>
      <c r="AS26" s="44">
        <f t="shared" si="5"/>
        <v>470</v>
      </c>
      <c r="AT26" s="42"/>
      <c r="AU26" s="42"/>
      <c r="AV26" s="43">
        <f aca="true" t="shared" si="17" ref="AV26:AV47">AS26+AT26-AU26</f>
        <v>470</v>
      </c>
      <c r="AX26" s="39" t="s">
        <v>73</v>
      </c>
      <c r="AY26" s="40">
        <v>2210</v>
      </c>
      <c r="AZ26" s="44">
        <f t="shared" si="6"/>
        <v>470</v>
      </c>
      <c r="BA26" s="42"/>
      <c r="BB26" s="42"/>
      <c r="BC26" s="43">
        <f aca="true" t="shared" si="18" ref="BC26:BC64">AZ26+BA26-BB26</f>
        <v>470</v>
      </c>
      <c r="BE26" s="39" t="s">
        <v>73</v>
      </c>
      <c r="BF26" s="40">
        <v>2210</v>
      </c>
      <c r="BG26" s="44">
        <f t="shared" si="7"/>
        <v>470</v>
      </c>
      <c r="BH26" s="42"/>
      <c r="BI26" s="42"/>
      <c r="BJ26" s="43">
        <f aca="true" t="shared" si="19" ref="BJ26:BJ64">BG26+BH26-BI26</f>
        <v>470</v>
      </c>
      <c r="BL26" s="39" t="s">
        <v>73</v>
      </c>
      <c r="BM26" s="40">
        <v>2210</v>
      </c>
      <c r="BN26" s="44">
        <f t="shared" si="8"/>
        <v>470</v>
      </c>
      <c r="BO26" s="42"/>
      <c r="BP26" s="42"/>
      <c r="BQ26" s="43">
        <f aca="true" t="shared" si="20" ref="BQ26:BQ64">BN26+BO26-BP26</f>
        <v>470</v>
      </c>
      <c r="BS26" s="39" t="s">
        <v>73</v>
      </c>
      <c r="BT26" s="40">
        <v>2210</v>
      </c>
      <c r="BU26" s="44">
        <f t="shared" si="9"/>
        <v>470</v>
      </c>
      <c r="BV26" s="42"/>
      <c r="BW26" s="42"/>
      <c r="BX26" s="43">
        <f aca="true" t="shared" si="21" ref="BX26:BX64">BU26+BV26-BW26</f>
        <v>470</v>
      </c>
      <c r="BY26"/>
      <c r="BZ26" s="39" t="s">
        <v>73</v>
      </c>
      <c r="CA26" s="40">
        <v>2210</v>
      </c>
      <c r="CB26" s="44">
        <f t="shared" si="10"/>
        <v>470</v>
      </c>
      <c r="CC26" s="42"/>
      <c r="CD26" s="42"/>
      <c r="CE26" s="43">
        <f aca="true" t="shared" si="22" ref="CE26:CE47">CB26+CC26-CD26</f>
        <v>470</v>
      </c>
    </row>
    <row r="27" spans="1:83" ht="15.75" customHeight="1" thickBot="1">
      <c r="A27" s="46" t="s">
        <v>74</v>
      </c>
      <c r="B27" s="47">
        <v>2210</v>
      </c>
      <c r="C27" s="48"/>
      <c r="D27" s="48"/>
      <c r="E27" s="48"/>
      <c r="F27" s="43">
        <f t="shared" si="11"/>
        <v>0</v>
      </c>
      <c r="H27" s="46" t="s">
        <v>74</v>
      </c>
      <c r="I27" s="47">
        <v>2210</v>
      </c>
      <c r="J27" s="44">
        <f t="shared" si="0"/>
        <v>0</v>
      </c>
      <c r="K27" s="48"/>
      <c r="L27" s="45"/>
      <c r="M27" s="43">
        <f t="shared" si="12"/>
        <v>0</v>
      </c>
      <c r="O27" s="46" t="s">
        <v>74</v>
      </c>
      <c r="P27" s="47">
        <v>2210</v>
      </c>
      <c r="Q27" s="44">
        <f t="shared" si="1"/>
        <v>0</v>
      </c>
      <c r="R27" s="48"/>
      <c r="S27" s="48"/>
      <c r="T27" s="43">
        <f t="shared" si="13"/>
        <v>0</v>
      </c>
      <c r="V27" s="46" t="s">
        <v>74</v>
      </c>
      <c r="W27" s="47">
        <v>2210</v>
      </c>
      <c r="X27" s="44">
        <f t="shared" si="2"/>
        <v>0</v>
      </c>
      <c r="Y27" s="48"/>
      <c r="Z27" s="48"/>
      <c r="AA27" s="43">
        <f t="shared" si="14"/>
        <v>0</v>
      </c>
      <c r="AC27" s="46" t="s">
        <v>74</v>
      </c>
      <c r="AD27" s="47">
        <v>2210</v>
      </c>
      <c r="AE27" s="44">
        <f t="shared" si="3"/>
        <v>0</v>
      </c>
      <c r="AF27" s="48"/>
      <c r="AG27" s="48"/>
      <c r="AH27" s="43">
        <f t="shared" si="15"/>
        <v>0</v>
      </c>
      <c r="AJ27" s="46" t="s">
        <v>74</v>
      </c>
      <c r="AK27" s="47">
        <v>2210</v>
      </c>
      <c r="AL27" s="44">
        <f t="shared" si="4"/>
        <v>0</v>
      </c>
      <c r="AM27" s="48"/>
      <c r="AN27" s="48"/>
      <c r="AO27" s="43">
        <f t="shared" si="16"/>
        <v>0</v>
      </c>
      <c r="AQ27" s="46" t="s">
        <v>74</v>
      </c>
      <c r="AR27" s="47">
        <v>2210</v>
      </c>
      <c r="AS27" s="44">
        <f t="shared" si="5"/>
        <v>0</v>
      </c>
      <c r="AT27" s="48"/>
      <c r="AU27" s="48"/>
      <c r="AV27" s="43">
        <f t="shared" si="17"/>
        <v>0</v>
      </c>
      <c r="AX27" s="46" t="s">
        <v>74</v>
      </c>
      <c r="AY27" s="47">
        <v>2210</v>
      </c>
      <c r="AZ27" s="44">
        <f t="shared" si="6"/>
        <v>0</v>
      </c>
      <c r="BA27" s="48"/>
      <c r="BB27" s="48"/>
      <c r="BC27" s="43">
        <f t="shared" si="18"/>
        <v>0</v>
      </c>
      <c r="BE27" s="46" t="s">
        <v>74</v>
      </c>
      <c r="BF27" s="47">
        <v>2210</v>
      </c>
      <c r="BG27" s="44">
        <f t="shared" si="7"/>
        <v>0</v>
      </c>
      <c r="BH27" s="48"/>
      <c r="BI27" s="48"/>
      <c r="BJ27" s="43">
        <f t="shared" si="19"/>
        <v>0</v>
      </c>
      <c r="BL27" s="46" t="s">
        <v>74</v>
      </c>
      <c r="BM27" s="47">
        <v>2210</v>
      </c>
      <c r="BN27" s="44">
        <f t="shared" si="8"/>
        <v>0</v>
      </c>
      <c r="BO27" s="48"/>
      <c r="BP27" s="48"/>
      <c r="BQ27" s="43">
        <f t="shared" si="20"/>
        <v>0</v>
      </c>
      <c r="BS27" s="46" t="s">
        <v>74</v>
      </c>
      <c r="BT27" s="47">
        <v>2210</v>
      </c>
      <c r="BU27" s="44">
        <f t="shared" si="9"/>
        <v>0</v>
      </c>
      <c r="BV27" s="48"/>
      <c r="BW27" s="48"/>
      <c r="BX27" s="43">
        <f t="shared" si="21"/>
        <v>0</v>
      </c>
      <c r="BZ27" s="46" t="s">
        <v>74</v>
      </c>
      <c r="CA27" s="47">
        <v>2210</v>
      </c>
      <c r="CB27" s="44">
        <f t="shared" si="10"/>
        <v>0</v>
      </c>
      <c r="CC27" s="48"/>
      <c r="CD27" s="48"/>
      <c r="CE27" s="43">
        <f t="shared" si="22"/>
        <v>0</v>
      </c>
    </row>
    <row r="28" spans="1:83" ht="15.75" customHeight="1" thickBot="1">
      <c r="A28" s="46" t="s">
        <v>75</v>
      </c>
      <c r="B28" s="47">
        <v>2210</v>
      </c>
      <c r="C28" s="48"/>
      <c r="D28" s="48"/>
      <c r="E28" s="48"/>
      <c r="F28" s="43">
        <f t="shared" si="11"/>
        <v>0</v>
      </c>
      <c r="H28" s="46" t="s">
        <v>75</v>
      </c>
      <c r="I28" s="47">
        <v>2210</v>
      </c>
      <c r="J28" s="44">
        <f t="shared" si="0"/>
        <v>0</v>
      </c>
      <c r="K28" s="48"/>
      <c r="L28" s="45"/>
      <c r="M28" s="43">
        <f t="shared" si="12"/>
        <v>0</v>
      </c>
      <c r="O28" s="46" t="s">
        <v>75</v>
      </c>
      <c r="P28" s="47">
        <v>2210</v>
      </c>
      <c r="Q28" s="44">
        <f t="shared" si="1"/>
        <v>0</v>
      </c>
      <c r="R28" s="48"/>
      <c r="S28" s="48"/>
      <c r="T28" s="43">
        <f t="shared" si="13"/>
        <v>0</v>
      </c>
      <c r="V28" s="46" t="s">
        <v>75</v>
      </c>
      <c r="W28" s="47">
        <v>2210</v>
      </c>
      <c r="X28" s="44">
        <f t="shared" si="2"/>
        <v>0</v>
      </c>
      <c r="Y28" s="48"/>
      <c r="Z28" s="48"/>
      <c r="AA28" s="43">
        <f t="shared" si="14"/>
        <v>0</v>
      </c>
      <c r="AC28" s="46" t="s">
        <v>75</v>
      </c>
      <c r="AD28" s="47">
        <v>2210</v>
      </c>
      <c r="AE28" s="44">
        <f t="shared" si="3"/>
        <v>0</v>
      </c>
      <c r="AF28" s="48"/>
      <c r="AG28" s="48"/>
      <c r="AH28" s="43">
        <f t="shared" si="15"/>
        <v>0</v>
      </c>
      <c r="AJ28" s="46" t="s">
        <v>75</v>
      </c>
      <c r="AK28" s="47">
        <v>2210</v>
      </c>
      <c r="AL28" s="44">
        <f t="shared" si="4"/>
        <v>0</v>
      </c>
      <c r="AM28" s="48"/>
      <c r="AN28" s="48"/>
      <c r="AO28" s="43">
        <f t="shared" si="16"/>
        <v>0</v>
      </c>
      <c r="AQ28" s="46" t="s">
        <v>75</v>
      </c>
      <c r="AR28" s="47">
        <v>2210</v>
      </c>
      <c r="AS28" s="44">
        <f t="shared" si="5"/>
        <v>0</v>
      </c>
      <c r="AT28" s="48"/>
      <c r="AU28" s="48"/>
      <c r="AV28" s="43">
        <f t="shared" si="17"/>
        <v>0</v>
      </c>
      <c r="AX28" s="46" t="s">
        <v>75</v>
      </c>
      <c r="AY28" s="47">
        <v>2210</v>
      </c>
      <c r="AZ28" s="44">
        <f t="shared" si="6"/>
        <v>0</v>
      </c>
      <c r="BA28" s="48"/>
      <c r="BB28" s="48"/>
      <c r="BC28" s="43">
        <f t="shared" si="18"/>
        <v>0</v>
      </c>
      <c r="BE28" s="46" t="s">
        <v>75</v>
      </c>
      <c r="BF28" s="47">
        <v>2210</v>
      </c>
      <c r="BG28" s="44">
        <f t="shared" si="7"/>
        <v>0</v>
      </c>
      <c r="BH28" s="48"/>
      <c r="BI28" s="48"/>
      <c r="BJ28" s="43">
        <f t="shared" si="19"/>
        <v>0</v>
      </c>
      <c r="BL28" s="46" t="s">
        <v>75</v>
      </c>
      <c r="BM28" s="47">
        <v>2210</v>
      </c>
      <c r="BN28" s="44">
        <f t="shared" si="8"/>
        <v>0</v>
      </c>
      <c r="BO28" s="48"/>
      <c r="BP28" s="48"/>
      <c r="BQ28" s="43">
        <f t="shared" si="20"/>
        <v>0</v>
      </c>
      <c r="BS28" s="46" t="s">
        <v>75</v>
      </c>
      <c r="BT28" s="47">
        <v>2210</v>
      </c>
      <c r="BU28" s="44">
        <f t="shared" si="9"/>
        <v>0</v>
      </c>
      <c r="BV28" s="48"/>
      <c r="BW28" s="48"/>
      <c r="BX28" s="43">
        <f t="shared" si="21"/>
        <v>0</v>
      </c>
      <c r="BZ28" s="46" t="s">
        <v>75</v>
      </c>
      <c r="CA28" s="47">
        <v>2210</v>
      </c>
      <c r="CB28" s="44">
        <f t="shared" si="10"/>
        <v>0</v>
      </c>
      <c r="CC28" s="48"/>
      <c r="CD28" s="48"/>
      <c r="CE28" s="43">
        <f t="shared" si="22"/>
        <v>0</v>
      </c>
    </row>
    <row r="29" spans="1:83" ht="15.75" customHeight="1" thickBot="1">
      <c r="A29" s="46" t="s">
        <v>76</v>
      </c>
      <c r="B29" s="47">
        <v>2210</v>
      </c>
      <c r="C29" s="48"/>
      <c r="D29" s="48"/>
      <c r="E29" s="48"/>
      <c r="F29" s="43">
        <f t="shared" si="11"/>
        <v>0</v>
      </c>
      <c r="H29" s="46" t="s">
        <v>76</v>
      </c>
      <c r="I29" s="47">
        <v>2210</v>
      </c>
      <c r="J29" s="44">
        <f t="shared" si="0"/>
        <v>0</v>
      </c>
      <c r="K29" s="48"/>
      <c r="L29" s="45"/>
      <c r="M29" s="43">
        <f t="shared" si="12"/>
        <v>0</v>
      </c>
      <c r="O29" s="46" t="s">
        <v>76</v>
      </c>
      <c r="P29" s="47">
        <v>2210</v>
      </c>
      <c r="Q29" s="44">
        <f t="shared" si="1"/>
        <v>0</v>
      </c>
      <c r="R29" s="48"/>
      <c r="S29" s="48"/>
      <c r="T29" s="43">
        <f t="shared" si="13"/>
        <v>0</v>
      </c>
      <c r="V29" s="46" t="s">
        <v>76</v>
      </c>
      <c r="W29" s="47">
        <v>2210</v>
      </c>
      <c r="X29" s="44">
        <f t="shared" si="2"/>
        <v>0</v>
      </c>
      <c r="Y29" s="48"/>
      <c r="Z29" s="48"/>
      <c r="AA29" s="43">
        <f t="shared" si="14"/>
        <v>0</v>
      </c>
      <c r="AC29" s="46" t="s">
        <v>76</v>
      </c>
      <c r="AD29" s="47">
        <v>2210</v>
      </c>
      <c r="AE29" s="44">
        <f t="shared" si="3"/>
        <v>0</v>
      </c>
      <c r="AF29" s="48"/>
      <c r="AG29" s="48"/>
      <c r="AH29" s="43">
        <f t="shared" si="15"/>
        <v>0</v>
      </c>
      <c r="AJ29" s="46" t="s">
        <v>76</v>
      </c>
      <c r="AK29" s="47">
        <v>2210</v>
      </c>
      <c r="AL29" s="44">
        <f t="shared" si="4"/>
        <v>0</v>
      </c>
      <c r="AM29" s="48"/>
      <c r="AN29" s="48"/>
      <c r="AO29" s="43">
        <f t="shared" si="16"/>
        <v>0</v>
      </c>
      <c r="AQ29" s="46" t="s">
        <v>76</v>
      </c>
      <c r="AR29" s="47">
        <v>2210</v>
      </c>
      <c r="AS29" s="44">
        <f t="shared" si="5"/>
        <v>0</v>
      </c>
      <c r="AT29" s="48"/>
      <c r="AU29" s="48"/>
      <c r="AV29" s="43">
        <f t="shared" si="17"/>
        <v>0</v>
      </c>
      <c r="AX29" s="46" t="s">
        <v>76</v>
      </c>
      <c r="AY29" s="47">
        <v>2210</v>
      </c>
      <c r="AZ29" s="44">
        <f t="shared" si="6"/>
        <v>0</v>
      </c>
      <c r="BA29" s="48"/>
      <c r="BB29" s="48"/>
      <c r="BC29" s="43">
        <f t="shared" si="18"/>
        <v>0</v>
      </c>
      <c r="BE29" s="46" t="s">
        <v>76</v>
      </c>
      <c r="BF29" s="47">
        <v>2210</v>
      </c>
      <c r="BG29" s="44">
        <f t="shared" si="7"/>
        <v>0</v>
      </c>
      <c r="BH29" s="48"/>
      <c r="BI29" s="48"/>
      <c r="BJ29" s="43">
        <f t="shared" si="19"/>
        <v>0</v>
      </c>
      <c r="BL29" s="46" t="s">
        <v>76</v>
      </c>
      <c r="BM29" s="47">
        <v>2210</v>
      </c>
      <c r="BN29" s="44">
        <f t="shared" si="8"/>
        <v>0</v>
      </c>
      <c r="BO29" s="48"/>
      <c r="BP29" s="48"/>
      <c r="BQ29" s="43">
        <f t="shared" si="20"/>
        <v>0</v>
      </c>
      <c r="BS29" s="46" t="s">
        <v>76</v>
      </c>
      <c r="BT29" s="47">
        <v>2210</v>
      </c>
      <c r="BU29" s="44">
        <f t="shared" si="9"/>
        <v>0</v>
      </c>
      <c r="BV29" s="48"/>
      <c r="BW29" s="48"/>
      <c r="BX29" s="43">
        <f t="shared" si="21"/>
        <v>0</v>
      </c>
      <c r="BZ29" s="46" t="s">
        <v>76</v>
      </c>
      <c r="CA29" s="47">
        <v>2210</v>
      </c>
      <c r="CB29" s="44">
        <f t="shared" si="10"/>
        <v>0</v>
      </c>
      <c r="CC29" s="48"/>
      <c r="CD29" s="48"/>
      <c r="CE29" s="43">
        <f t="shared" si="22"/>
        <v>0</v>
      </c>
    </row>
    <row r="30" spans="1:83" s="16" customFormat="1" ht="15.75" customHeight="1" thickBot="1">
      <c r="A30" s="39" t="s">
        <v>77</v>
      </c>
      <c r="B30" s="40">
        <v>2210</v>
      </c>
      <c r="C30" s="41">
        <v>1280</v>
      </c>
      <c r="D30" s="42"/>
      <c r="E30" s="42"/>
      <c r="F30" s="43">
        <f t="shared" si="11"/>
        <v>1280</v>
      </c>
      <c r="H30" s="39" t="s">
        <v>77</v>
      </c>
      <c r="I30" s="40">
        <v>2210</v>
      </c>
      <c r="J30" s="44">
        <f t="shared" si="0"/>
        <v>1280</v>
      </c>
      <c r="K30" s="42"/>
      <c r="L30" s="45"/>
      <c r="M30" s="43">
        <f t="shared" si="12"/>
        <v>1280</v>
      </c>
      <c r="O30" s="39" t="s">
        <v>77</v>
      </c>
      <c r="P30" s="40">
        <v>2210</v>
      </c>
      <c r="Q30" s="44">
        <f t="shared" si="1"/>
        <v>1280</v>
      </c>
      <c r="R30" s="42"/>
      <c r="S30" s="42"/>
      <c r="T30" s="43">
        <f t="shared" si="13"/>
        <v>1280</v>
      </c>
      <c r="V30" s="39" t="s">
        <v>77</v>
      </c>
      <c r="W30" s="40">
        <v>2210</v>
      </c>
      <c r="X30" s="44">
        <f t="shared" si="2"/>
        <v>1280</v>
      </c>
      <c r="Y30" s="42"/>
      <c r="Z30" s="42"/>
      <c r="AA30" s="43">
        <f t="shared" si="14"/>
        <v>1280</v>
      </c>
      <c r="AC30" s="39" t="s">
        <v>77</v>
      </c>
      <c r="AD30" s="40">
        <v>2210</v>
      </c>
      <c r="AE30" s="44">
        <f t="shared" si="3"/>
        <v>1280</v>
      </c>
      <c r="AF30" s="42"/>
      <c r="AG30" s="42"/>
      <c r="AH30" s="43">
        <f t="shared" si="15"/>
        <v>1280</v>
      </c>
      <c r="AJ30" s="39" t="s">
        <v>77</v>
      </c>
      <c r="AK30" s="40">
        <v>2210</v>
      </c>
      <c r="AL30" s="44">
        <f t="shared" si="4"/>
        <v>1280</v>
      </c>
      <c r="AM30" s="42"/>
      <c r="AN30" s="42"/>
      <c r="AO30" s="43">
        <f t="shared" si="16"/>
        <v>1280</v>
      </c>
      <c r="AQ30" s="39" t="s">
        <v>77</v>
      </c>
      <c r="AR30" s="40">
        <v>2210</v>
      </c>
      <c r="AS30" s="44">
        <f t="shared" si="5"/>
        <v>1280</v>
      </c>
      <c r="AT30" s="42"/>
      <c r="AU30" s="42"/>
      <c r="AV30" s="43">
        <f t="shared" si="17"/>
        <v>1280</v>
      </c>
      <c r="AX30" s="39" t="s">
        <v>77</v>
      </c>
      <c r="AY30" s="40">
        <v>2210</v>
      </c>
      <c r="AZ30" s="44">
        <f t="shared" si="6"/>
        <v>1280</v>
      </c>
      <c r="BA30" s="42"/>
      <c r="BB30" s="42"/>
      <c r="BC30" s="43">
        <f t="shared" si="18"/>
        <v>1280</v>
      </c>
      <c r="BE30" s="39" t="s">
        <v>77</v>
      </c>
      <c r="BF30" s="40">
        <v>2210</v>
      </c>
      <c r="BG30" s="44">
        <f t="shared" si="7"/>
        <v>1280</v>
      </c>
      <c r="BH30" s="42"/>
      <c r="BI30" s="42"/>
      <c r="BJ30" s="43">
        <f t="shared" si="19"/>
        <v>1280</v>
      </c>
      <c r="BL30" s="39" t="s">
        <v>77</v>
      </c>
      <c r="BM30" s="40">
        <v>2210</v>
      </c>
      <c r="BN30" s="44">
        <f t="shared" si="8"/>
        <v>1280</v>
      </c>
      <c r="BO30" s="42"/>
      <c r="BP30" s="42"/>
      <c r="BQ30" s="43">
        <f t="shared" si="20"/>
        <v>1280</v>
      </c>
      <c r="BS30" s="39" t="s">
        <v>77</v>
      </c>
      <c r="BT30" s="40">
        <v>2210</v>
      </c>
      <c r="BU30" s="44">
        <f t="shared" si="9"/>
        <v>1280</v>
      </c>
      <c r="BV30" s="42"/>
      <c r="BW30" s="42"/>
      <c r="BX30" s="43">
        <f t="shared" si="21"/>
        <v>1280</v>
      </c>
      <c r="BY30"/>
      <c r="BZ30" s="39" t="s">
        <v>77</v>
      </c>
      <c r="CA30" s="40">
        <v>2210</v>
      </c>
      <c r="CB30" s="44">
        <f t="shared" si="10"/>
        <v>1280</v>
      </c>
      <c r="CC30" s="42"/>
      <c r="CD30" s="42"/>
      <c r="CE30" s="43">
        <f t="shared" si="22"/>
        <v>1280</v>
      </c>
    </row>
    <row r="31" spans="1:83" ht="15.75" customHeight="1" thickBot="1">
      <c r="A31" s="46" t="s">
        <v>78</v>
      </c>
      <c r="B31" s="47">
        <v>2220</v>
      </c>
      <c r="C31" s="48"/>
      <c r="D31" s="48"/>
      <c r="E31" s="48"/>
      <c r="F31" s="43">
        <f t="shared" si="11"/>
        <v>0</v>
      </c>
      <c r="H31" s="46" t="s">
        <v>78</v>
      </c>
      <c r="I31" s="47">
        <v>2220</v>
      </c>
      <c r="J31" s="44">
        <f t="shared" si="0"/>
        <v>0</v>
      </c>
      <c r="K31" s="48"/>
      <c r="L31" s="45"/>
      <c r="M31" s="43">
        <f t="shared" si="12"/>
        <v>0</v>
      </c>
      <c r="O31" s="46" t="s">
        <v>78</v>
      </c>
      <c r="P31" s="47">
        <v>2220</v>
      </c>
      <c r="Q31" s="44">
        <f t="shared" si="1"/>
        <v>0</v>
      </c>
      <c r="R31" s="48"/>
      <c r="S31" s="48"/>
      <c r="T31" s="43">
        <f t="shared" si="13"/>
        <v>0</v>
      </c>
      <c r="V31" s="46" t="s">
        <v>78</v>
      </c>
      <c r="W31" s="47">
        <v>2220</v>
      </c>
      <c r="X31" s="44">
        <f t="shared" si="2"/>
        <v>0</v>
      </c>
      <c r="Y31" s="48"/>
      <c r="Z31" s="48"/>
      <c r="AA31" s="43">
        <f t="shared" si="14"/>
        <v>0</v>
      </c>
      <c r="AC31" s="46" t="s">
        <v>78</v>
      </c>
      <c r="AD31" s="47">
        <v>2220</v>
      </c>
      <c r="AE31" s="44">
        <f t="shared" si="3"/>
        <v>0</v>
      </c>
      <c r="AF31" s="48"/>
      <c r="AG31" s="48"/>
      <c r="AH31" s="43">
        <f t="shared" si="15"/>
        <v>0</v>
      </c>
      <c r="AJ31" s="46" t="s">
        <v>78</v>
      </c>
      <c r="AK31" s="47">
        <v>2220</v>
      </c>
      <c r="AL31" s="44">
        <f t="shared" si="4"/>
        <v>0</v>
      </c>
      <c r="AM31" s="48"/>
      <c r="AN31" s="48"/>
      <c r="AO31" s="43">
        <f t="shared" si="16"/>
        <v>0</v>
      </c>
      <c r="AQ31" s="46" t="s">
        <v>78</v>
      </c>
      <c r="AR31" s="47">
        <v>2220</v>
      </c>
      <c r="AS31" s="44">
        <f t="shared" si="5"/>
        <v>0</v>
      </c>
      <c r="AT31" s="48"/>
      <c r="AU31" s="48"/>
      <c r="AV31" s="43">
        <f t="shared" si="17"/>
        <v>0</v>
      </c>
      <c r="AX31" s="46" t="s">
        <v>78</v>
      </c>
      <c r="AY31" s="47">
        <v>2220</v>
      </c>
      <c r="AZ31" s="44">
        <f t="shared" si="6"/>
        <v>0</v>
      </c>
      <c r="BA31" s="48"/>
      <c r="BB31" s="48"/>
      <c r="BC31" s="43">
        <f t="shared" si="18"/>
        <v>0</v>
      </c>
      <c r="BE31" s="46" t="s">
        <v>78</v>
      </c>
      <c r="BF31" s="47">
        <v>2220</v>
      </c>
      <c r="BG31" s="44">
        <f t="shared" si="7"/>
        <v>0</v>
      </c>
      <c r="BH31" s="48"/>
      <c r="BI31" s="48"/>
      <c r="BJ31" s="43">
        <f t="shared" si="19"/>
        <v>0</v>
      </c>
      <c r="BL31" s="46" t="s">
        <v>78</v>
      </c>
      <c r="BM31" s="47">
        <v>2220</v>
      </c>
      <c r="BN31" s="44">
        <f t="shared" si="8"/>
        <v>0</v>
      </c>
      <c r="BO31" s="48"/>
      <c r="BP31" s="48"/>
      <c r="BQ31" s="43">
        <f t="shared" si="20"/>
        <v>0</v>
      </c>
      <c r="BS31" s="46" t="s">
        <v>78</v>
      </c>
      <c r="BT31" s="47">
        <v>2220</v>
      </c>
      <c r="BU31" s="44">
        <f t="shared" si="9"/>
        <v>0</v>
      </c>
      <c r="BV31" s="48"/>
      <c r="BW31" s="48"/>
      <c r="BX31" s="43">
        <f t="shared" si="21"/>
        <v>0</v>
      </c>
      <c r="BZ31" s="46" t="s">
        <v>78</v>
      </c>
      <c r="CA31" s="47">
        <v>2220</v>
      </c>
      <c r="CB31" s="44">
        <f t="shared" si="10"/>
        <v>0</v>
      </c>
      <c r="CC31" s="48"/>
      <c r="CD31" s="48"/>
      <c r="CE31" s="43">
        <f t="shared" si="22"/>
        <v>0</v>
      </c>
    </row>
    <row r="32" spans="1:83" s="37" customFormat="1" ht="15.75" customHeight="1" thickBot="1">
      <c r="A32" s="49" t="s">
        <v>79</v>
      </c>
      <c r="B32" s="50">
        <v>2240</v>
      </c>
      <c r="C32" s="36">
        <f>SUM(C33:C48)</f>
        <v>50212</v>
      </c>
      <c r="D32" s="36">
        <f>SUM(D33:D48)</f>
        <v>0</v>
      </c>
      <c r="E32" s="51">
        <f>SUM(E33:E48)</f>
        <v>2637.64</v>
      </c>
      <c r="F32" s="36">
        <f t="shared" si="11"/>
        <v>47574.36</v>
      </c>
      <c r="H32" s="49" t="s">
        <v>79</v>
      </c>
      <c r="I32" s="50">
        <v>2240</v>
      </c>
      <c r="J32" s="36">
        <f>SUM(J33:J48)</f>
        <v>47574.36</v>
      </c>
      <c r="K32" s="36">
        <f>SUM(K33:K48)</f>
        <v>0</v>
      </c>
      <c r="L32" s="51">
        <f>SUM(L33:L48)</f>
        <v>1491.72</v>
      </c>
      <c r="M32" s="36">
        <f t="shared" si="12"/>
        <v>46082.64</v>
      </c>
      <c r="O32" s="49" t="s">
        <v>79</v>
      </c>
      <c r="P32" s="50">
        <v>2240</v>
      </c>
      <c r="Q32" s="36">
        <f>SUM(Q33:Q48)</f>
        <v>46082.64</v>
      </c>
      <c r="R32" s="36">
        <f>SUM(R33:R48)</f>
        <v>0</v>
      </c>
      <c r="S32" s="51">
        <f>SUM(S33:S48)</f>
        <v>2075.88</v>
      </c>
      <c r="T32" s="36">
        <f t="shared" si="13"/>
        <v>44006.76</v>
      </c>
      <c r="V32" s="49" t="s">
        <v>79</v>
      </c>
      <c r="W32" s="50">
        <v>2240</v>
      </c>
      <c r="X32" s="36">
        <f>SUM(X33:X48)</f>
        <v>44006.76</v>
      </c>
      <c r="Y32" s="36">
        <f>SUM(Y33:Y48)</f>
        <v>0</v>
      </c>
      <c r="Z32" s="51">
        <f>SUM(Z33:Z48)</f>
        <v>3686.76</v>
      </c>
      <c r="AA32" s="36">
        <f t="shared" si="14"/>
        <v>40320</v>
      </c>
      <c r="AC32" s="49" t="s">
        <v>79</v>
      </c>
      <c r="AD32" s="50">
        <v>2240</v>
      </c>
      <c r="AE32" s="36">
        <f>SUM(AE33:AE48)</f>
        <v>40320</v>
      </c>
      <c r="AF32" s="36">
        <f>SUM(AF33:AF48)</f>
        <v>0</v>
      </c>
      <c r="AG32" s="51">
        <f>SUM(AG33:AG48)</f>
        <v>2973.64</v>
      </c>
      <c r="AH32" s="36">
        <f t="shared" si="15"/>
        <v>37346.36</v>
      </c>
      <c r="AJ32" s="49" t="s">
        <v>79</v>
      </c>
      <c r="AK32" s="50">
        <v>2240</v>
      </c>
      <c r="AL32" s="36">
        <f>SUM(AL33:AL48)</f>
        <v>37346.36</v>
      </c>
      <c r="AM32" s="36">
        <f>SUM(AM33:AM48)</f>
        <v>0</v>
      </c>
      <c r="AN32" s="51">
        <f>SUM(AN33:AN48)</f>
        <v>1815.04</v>
      </c>
      <c r="AO32" s="36">
        <f t="shared" si="16"/>
        <v>35531.32</v>
      </c>
      <c r="AQ32" s="49" t="s">
        <v>79</v>
      </c>
      <c r="AR32" s="50">
        <v>2240</v>
      </c>
      <c r="AS32" s="36">
        <f>SUM(AS33:AS48)</f>
        <v>35531.32</v>
      </c>
      <c r="AT32" s="36">
        <f>SUM(AT33:AT48)</f>
        <v>0</v>
      </c>
      <c r="AU32" s="36">
        <f>SUM(AU33:AU48)</f>
        <v>0</v>
      </c>
      <c r="AV32" s="36">
        <f t="shared" si="17"/>
        <v>35531.32</v>
      </c>
      <c r="AX32" s="49" t="s">
        <v>79</v>
      </c>
      <c r="AY32" s="50">
        <v>2240</v>
      </c>
      <c r="AZ32" s="36">
        <f>SUM(AZ33:AZ48)</f>
        <v>35531.32</v>
      </c>
      <c r="BA32" s="36">
        <f>SUM(BA33:BA48)</f>
        <v>0</v>
      </c>
      <c r="BB32" s="36">
        <f>SUM(BB33:BB48)</f>
        <v>0</v>
      </c>
      <c r="BC32" s="36">
        <f t="shared" si="18"/>
        <v>35531.32</v>
      </c>
      <c r="BE32" s="49" t="s">
        <v>79</v>
      </c>
      <c r="BF32" s="50">
        <v>2240</v>
      </c>
      <c r="BG32" s="36">
        <f>SUM(BG33:BG48)</f>
        <v>35531.32</v>
      </c>
      <c r="BH32" s="36">
        <f>SUM(BH33:BH48)</f>
        <v>0</v>
      </c>
      <c r="BI32" s="36">
        <f>SUM(BI33:BI48)</f>
        <v>0</v>
      </c>
      <c r="BJ32" s="36">
        <f t="shared" si="19"/>
        <v>35531.32</v>
      </c>
      <c r="BL32" s="49" t="s">
        <v>79</v>
      </c>
      <c r="BM32" s="50">
        <v>2240</v>
      </c>
      <c r="BN32" s="36">
        <f>SUM(BN33:BN48)</f>
        <v>35531.32</v>
      </c>
      <c r="BO32" s="36">
        <f>SUM(BO33:BO48)</f>
        <v>0</v>
      </c>
      <c r="BP32" s="36">
        <f>SUM(BP33:BP48)</f>
        <v>0</v>
      </c>
      <c r="BQ32" s="36">
        <f t="shared" si="20"/>
        <v>35531.32</v>
      </c>
      <c r="BS32" s="49" t="s">
        <v>79</v>
      </c>
      <c r="BT32" s="50">
        <v>2240</v>
      </c>
      <c r="BU32" s="36">
        <f>SUM(BU33:BU48)</f>
        <v>35531.32</v>
      </c>
      <c r="BV32" s="36">
        <f>SUM(BV33:BV48)</f>
        <v>0</v>
      </c>
      <c r="BW32" s="36">
        <f>SUM(BW33:BW48)</f>
        <v>0</v>
      </c>
      <c r="BX32" s="36">
        <f t="shared" si="21"/>
        <v>35531.32</v>
      </c>
      <c r="BZ32" s="49" t="s">
        <v>79</v>
      </c>
      <c r="CA32" s="50">
        <v>2240</v>
      </c>
      <c r="CB32" s="36">
        <f>SUM(CB33:CB48)</f>
        <v>35531.32</v>
      </c>
      <c r="CC32" s="36">
        <f>SUM(CC33:CC48)</f>
        <v>0</v>
      </c>
      <c r="CD32" s="36">
        <f>SUM(CD33:CD48)</f>
        <v>0</v>
      </c>
      <c r="CE32" s="36">
        <f t="shared" si="22"/>
        <v>35531.32</v>
      </c>
    </row>
    <row r="33" spans="1:83" ht="15.75" thickBot="1">
      <c r="A33" s="52" t="s">
        <v>80</v>
      </c>
      <c r="B33" s="53">
        <v>2240</v>
      </c>
      <c r="C33" s="54">
        <v>975</v>
      </c>
      <c r="D33" s="54"/>
      <c r="E33" s="55"/>
      <c r="F33" s="43">
        <f t="shared" si="11"/>
        <v>975</v>
      </c>
      <c r="H33" s="52" t="s">
        <v>80</v>
      </c>
      <c r="I33" s="53">
        <v>2240</v>
      </c>
      <c r="J33" s="44">
        <f aca="true" t="shared" si="23" ref="J33:J48">F33</f>
        <v>975</v>
      </c>
      <c r="K33" s="54"/>
      <c r="L33" s="55"/>
      <c r="M33" s="56">
        <f t="shared" si="12"/>
        <v>975</v>
      </c>
      <c r="O33" s="52" t="s">
        <v>80</v>
      </c>
      <c r="P33" s="53">
        <v>2240</v>
      </c>
      <c r="Q33" s="44">
        <f aca="true" t="shared" si="24" ref="Q33:Q48">M33</f>
        <v>975</v>
      </c>
      <c r="R33" s="54"/>
      <c r="S33" s="55">
        <v>763</v>
      </c>
      <c r="T33" s="56">
        <f t="shared" si="13"/>
        <v>212</v>
      </c>
      <c r="V33" s="52" t="s">
        <v>80</v>
      </c>
      <c r="W33" s="53">
        <v>2240</v>
      </c>
      <c r="X33" s="44">
        <f aca="true" t="shared" si="25" ref="X33:X48">T33</f>
        <v>212</v>
      </c>
      <c r="Y33" s="54"/>
      <c r="Z33" s="55"/>
      <c r="AA33" s="56">
        <f t="shared" si="14"/>
        <v>212</v>
      </c>
      <c r="AC33" s="52" t="s">
        <v>80</v>
      </c>
      <c r="AD33" s="53">
        <v>2240</v>
      </c>
      <c r="AE33" s="44">
        <f aca="true" t="shared" si="26" ref="AE33:AE48">AA33</f>
        <v>212</v>
      </c>
      <c r="AF33" s="54"/>
      <c r="AG33" s="55"/>
      <c r="AH33" s="56">
        <f t="shared" si="15"/>
        <v>212</v>
      </c>
      <c r="AJ33" s="52" t="s">
        <v>80</v>
      </c>
      <c r="AK33" s="53">
        <v>2240</v>
      </c>
      <c r="AL33" s="44">
        <f aca="true" t="shared" si="27" ref="AL33:AL48">AH33</f>
        <v>212</v>
      </c>
      <c r="AM33" s="54"/>
      <c r="AN33" s="55"/>
      <c r="AO33" s="56">
        <f t="shared" si="16"/>
        <v>212</v>
      </c>
      <c r="AQ33" s="52" t="s">
        <v>80</v>
      </c>
      <c r="AR33" s="53">
        <v>2240</v>
      </c>
      <c r="AS33" s="44">
        <f aca="true" t="shared" si="28" ref="AS33:AS48">AO33</f>
        <v>212</v>
      </c>
      <c r="AT33" s="54"/>
      <c r="AU33" s="54"/>
      <c r="AV33" s="56">
        <f t="shared" si="17"/>
        <v>212</v>
      </c>
      <c r="AX33" s="52" t="s">
        <v>80</v>
      </c>
      <c r="AY33" s="53">
        <v>2240</v>
      </c>
      <c r="AZ33" s="44">
        <f aca="true" t="shared" si="29" ref="AZ33:AZ48">AV33</f>
        <v>212</v>
      </c>
      <c r="BA33" s="54"/>
      <c r="BB33" s="54"/>
      <c r="BC33" s="56">
        <f t="shared" si="18"/>
        <v>212</v>
      </c>
      <c r="BE33" s="52" t="s">
        <v>80</v>
      </c>
      <c r="BF33" s="53">
        <v>2240</v>
      </c>
      <c r="BG33" s="44">
        <f aca="true" t="shared" si="30" ref="BG33:BG48">BC33</f>
        <v>212</v>
      </c>
      <c r="BH33" s="54"/>
      <c r="BI33" s="54"/>
      <c r="BJ33" s="56">
        <f t="shared" si="19"/>
        <v>212</v>
      </c>
      <c r="BL33" s="52" t="s">
        <v>80</v>
      </c>
      <c r="BM33" s="53">
        <v>2240</v>
      </c>
      <c r="BN33" s="44">
        <f aca="true" t="shared" si="31" ref="BN33:BN48">BJ33</f>
        <v>212</v>
      </c>
      <c r="BO33" s="54"/>
      <c r="BP33" s="54"/>
      <c r="BQ33" s="56">
        <f t="shared" si="20"/>
        <v>212</v>
      </c>
      <c r="BS33" s="52" t="s">
        <v>80</v>
      </c>
      <c r="BT33" s="53">
        <v>2240</v>
      </c>
      <c r="BU33" s="44">
        <f aca="true" t="shared" si="32" ref="BU33:BU48">BQ33</f>
        <v>212</v>
      </c>
      <c r="BV33" s="54"/>
      <c r="BW33" s="54"/>
      <c r="BX33" s="56">
        <f t="shared" si="21"/>
        <v>212</v>
      </c>
      <c r="BZ33" s="52" t="s">
        <v>80</v>
      </c>
      <c r="CA33" s="53">
        <v>2240</v>
      </c>
      <c r="CB33" s="44">
        <f aca="true" t="shared" si="33" ref="CB33:CB48">BX33</f>
        <v>212</v>
      </c>
      <c r="CC33" s="54"/>
      <c r="CD33" s="54"/>
      <c r="CE33" s="56">
        <f t="shared" si="22"/>
        <v>212</v>
      </c>
    </row>
    <row r="34" spans="1:83" ht="15.75" customHeight="1" thickBot="1">
      <c r="A34" s="52" t="s">
        <v>81</v>
      </c>
      <c r="B34" s="53">
        <v>2240</v>
      </c>
      <c r="C34" s="54">
        <v>1872</v>
      </c>
      <c r="D34" s="54"/>
      <c r="E34" s="55"/>
      <c r="F34" s="43">
        <f t="shared" si="11"/>
        <v>1872</v>
      </c>
      <c r="H34" s="52" t="s">
        <v>81</v>
      </c>
      <c r="I34" s="53">
        <v>2240</v>
      </c>
      <c r="J34" s="44">
        <f t="shared" si="23"/>
        <v>1872</v>
      </c>
      <c r="K34" s="54"/>
      <c r="L34" s="55"/>
      <c r="M34" s="56">
        <f t="shared" si="12"/>
        <v>1872</v>
      </c>
      <c r="O34" s="52" t="s">
        <v>81</v>
      </c>
      <c r="P34" s="53">
        <v>2240</v>
      </c>
      <c r="Q34" s="44">
        <f t="shared" si="24"/>
        <v>1872</v>
      </c>
      <c r="R34" s="54"/>
      <c r="S34" s="55"/>
      <c r="T34" s="56">
        <f t="shared" si="13"/>
        <v>1872</v>
      </c>
      <c r="V34" s="52" t="s">
        <v>81</v>
      </c>
      <c r="W34" s="53">
        <v>2240</v>
      </c>
      <c r="X34" s="44">
        <f t="shared" si="25"/>
        <v>1872</v>
      </c>
      <c r="Y34" s="54"/>
      <c r="Z34" s="55"/>
      <c r="AA34" s="56">
        <f t="shared" si="14"/>
        <v>1872</v>
      </c>
      <c r="AC34" s="52" t="s">
        <v>81</v>
      </c>
      <c r="AD34" s="53">
        <v>2240</v>
      </c>
      <c r="AE34" s="44">
        <f t="shared" si="26"/>
        <v>1872</v>
      </c>
      <c r="AF34" s="54"/>
      <c r="AG34" s="55">
        <v>1872</v>
      </c>
      <c r="AH34" s="56">
        <f t="shared" si="15"/>
        <v>0</v>
      </c>
      <c r="AJ34" s="52" t="s">
        <v>81</v>
      </c>
      <c r="AK34" s="53">
        <v>2240</v>
      </c>
      <c r="AL34" s="44">
        <f t="shared" si="27"/>
        <v>0</v>
      </c>
      <c r="AM34" s="54"/>
      <c r="AN34" s="55"/>
      <c r="AO34" s="56">
        <f t="shared" si="16"/>
        <v>0</v>
      </c>
      <c r="AQ34" s="52" t="s">
        <v>81</v>
      </c>
      <c r="AR34" s="53">
        <v>2240</v>
      </c>
      <c r="AS34" s="44">
        <f t="shared" si="28"/>
        <v>0</v>
      </c>
      <c r="AT34" s="54"/>
      <c r="AU34" s="54"/>
      <c r="AV34" s="56">
        <f t="shared" si="17"/>
        <v>0</v>
      </c>
      <c r="AX34" s="52" t="s">
        <v>81</v>
      </c>
      <c r="AY34" s="53">
        <v>2240</v>
      </c>
      <c r="AZ34" s="44">
        <f t="shared" si="29"/>
        <v>0</v>
      </c>
      <c r="BA34" s="54"/>
      <c r="BB34" s="54"/>
      <c r="BC34" s="56">
        <f t="shared" si="18"/>
        <v>0</v>
      </c>
      <c r="BE34" s="52" t="s">
        <v>81</v>
      </c>
      <c r="BF34" s="53">
        <v>2240</v>
      </c>
      <c r="BG34" s="44">
        <f t="shared" si="30"/>
        <v>0</v>
      </c>
      <c r="BH34" s="54"/>
      <c r="BI34" s="54"/>
      <c r="BJ34" s="56">
        <f t="shared" si="19"/>
        <v>0</v>
      </c>
      <c r="BL34" s="52" t="s">
        <v>81</v>
      </c>
      <c r="BM34" s="53">
        <v>2240</v>
      </c>
      <c r="BN34" s="44">
        <f t="shared" si="31"/>
        <v>0</v>
      </c>
      <c r="BO34" s="54"/>
      <c r="BP34" s="54"/>
      <c r="BQ34" s="56">
        <f t="shared" si="20"/>
        <v>0</v>
      </c>
      <c r="BS34" s="52" t="s">
        <v>81</v>
      </c>
      <c r="BT34" s="53">
        <v>2240</v>
      </c>
      <c r="BU34" s="44">
        <f t="shared" si="32"/>
        <v>0</v>
      </c>
      <c r="BV34" s="54"/>
      <c r="BW34" s="54"/>
      <c r="BX34" s="56">
        <f t="shared" si="21"/>
        <v>0</v>
      </c>
      <c r="BZ34" s="52" t="s">
        <v>81</v>
      </c>
      <c r="CA34" s="53">
        <v>2240</v>
      </c>
      <c r="CB34" s="44">
        <f t="shared" si="33"/>
        <v>0</v>
      </c>
      <c r="CC34" s="54"/>
      <c r="CD34" s="54"/>
      <c r="CE34" s="56">
        <f t="shared" si="22"/>
        <v>0</v>
      </c>
    </row>
    <row r="35" spans="1:83" ht="15.75" customHeight="1" thickBot="1">
      <c r="A35" s="52" t="s">
        <v>82</v>
      </c>
      <c r="B35" s="53">
        <v>2240</v>
      </c>
      <c r="C35" s="54">
        <v>5040</v>
      </c>
      <c r="D35" s="54"/>
      <c r="E35" s="55"/>
      <c r="F35" s="43">
        <f t="shared" si="11"/>
        <v>5040</v>
      </c>
      <c r="H35" s="52" t="s">
        <v>82</v>
      </c>
      <c r="I35" s="53">
        <v>2240</v>
      </c>
      <c r="J35" s="44">
        <f t="shared" si="23"/>
        <v>5040</v>
      </c>
      <c r="K35" s="54"/>
      <c r="L35" s="55"/>
      <c r="M35" s="56">
        <f t="shared" si="12"/>
        <v>5040</v>
      </c>
      <c r="O35" s="52" t="s">
        <v>82</v>
      </c>
      <c r="P35" s="53">
        <v>2240</v>
      </c>
      <c r="Q35" s="44">
        <f t="shared" si="24"/>
        <v>5040</v>
      </c>
      <c r="R35" s="54"/>
      <c r="S35" s="55">
        <v>1044</v>
      </c>
      <c r="T35" s="56">
        <f t="shared" si="13"/>
        <v>3996</v>
      </c>
      <c r="V35" s="52" t="s">
        <v>82</v>
      </c>
      <c r="W35" s="53">
        <v>2240</v>
      </c>
      <c r="X35" s="44">
        <f t="shared" si="25"/>
        <v>3996</v>
      </c>
      <c r="Y35" s="54"/>
      <c r="Z35" s="55"/>
      <c r="AA35" s="56">
        <f t="shared" si="14"/>
        <v>3996</v>
      </c>
      <c r="AC35" s="52" t="s">
        <v>82</v>
      </c>
      <c r="AD35" s="53">
        <v>2240</v>
      </c>
      <c r="AE35" s="44">
        <f t="shared" si="26"/>
        <v>3996</v>
      </c>
      <c r="AF35" s="54"/>
      <c r="AG35" s="55"/>
      <c r="AH35" s="56">
        <f t="shared" si="15"/>
        <v>3996</v>
      </c>
      <c r="AJ35" s="52" t="s">
        <v>82</v>
      </c>
      <c r="AK35" s="53">
        <v>2240</v>
      </c>
      <c r="AL35" s="44">
        <f t="shared" si="27"/>
        <v>3996</v>
      </c>
      <c r="AM35" s="54"/>
      <c r="AN35" s="55"/>
      <c r="AO35" s="56">
        <f t="shared" si="16"/>
        <v>3996</v>
      </c>
      <c r="AQ35" s="52" t="s">
        <v>82</v>
      </c>
      <c r="AR35" s="53">
        <v>2240</v>
      </c>
      <c r="AS35" s="44">
        <f t="shared" si="28"/>
        <v>3996</v>
      </c>
      <c r="AT35" s="54"/>
      <c r="AU35" s="54"/>
      <c r="AV35" s="56">
        <f t="shared" si="17"/>
        <v>3996</v>
      </c>
      <c r="AX35" s="52" t="s">
        <v>82</v>
      </c>
      <c r="AY35" s="53">
        <v>2240</v>
      </c>
      <c r="AZ35" s="44">
        <f t="shared" si="29"/>
        <v>3996</v>
      </c>
      <c r="BA35" s="54"/>
      <c r="BB35" s="54"/>
      <c r="BC35" s="56">
        <f t="shared" si="18"/>
        <v>3996</v>
      </c>
      <c r="BE35" s="52" t="s">
        <v>82</v>
      </c>
      <c r="BF35" s="53">
        <v>2240</v>
      </c>
      <c r="BG35" s="44">
        <f t="shared" si="30"/>
        <v>3996</v>
      </c>
      <c r="BH35" s="54"/>
      <c r="BI35" s="54"/>
      <c r="BJ35" s="56">
        <f t="shared" si="19"/>
        <v>3996</v>
      </c>
      <c r="BL35" s="52" t="s">
        <v>82</v>
      </c>
      <c r="BM35" s="53">
        <v>2240</v>
      </c>
      <c r="BN35" s="44">
        <f t="shared" si="31"/>
        <v>3996</v>
      </c>
      <c r="BO35" s="54"/>
      <c r="BP35" s="54"/>
      <c r="BQ35" s="56">
        <f t="shared" si="20"/>
        <v>3996</v>
      </c>
      <c r="BS35" s="52" t="s">
        <v>82</v>
      </c>
      <c r="BT35" s="53">
        <v>2240</v>
      </c>
      <c r="BU35" s="44">
        <f t="shared" si="32"/>
        <v>3996</v>
      </c>
      <c r="BV35" s="54"/>
      <c r="BW35" s="54"/>
      <c r="BX35" s="56">
        <f t="shared" si="21"/>
        <v>3996</v>
      </c>
      <c r="BZ35" s="52" t="s">
        <v>82</v>
      </c>
      <c r="CA35" s="53">
        <v>2240</v>
      </c>
      <c r="CB35" s="44">
        <f t="shared" si="33"/>
        <v>3996</v>
      </c>
      <c r="CC35" s="54"/>
      <c r="CD35" s="54"/>
      <c r="CE35" s="56">
        <f t="shared" si="22"/>
        <v>3996</v>
      </c>
    </row>
    <row r="36" spans="1:83" ht="15.75" thickBot="1">
      <c r="A36" s="52" t="s">
        <v>83</v>
      </c>
      <c r="B36" s="53">
        <v>2240</v>
      </c>
      <c r="C36" s="54">
        <v>16620</v>
      </c>
      <c r="D36" s="54"/>
      <c r="E36" s="55">
        <v>822.6</v>
      </c>
      <c r="F36" s="43">
        <f t="shared" si="11"/>
        <v>15797.4</v>
      </c>
      <c r="H36" s="52" t="s">
        <v>84</v>
      </c>
      <c r="I36" s="53">
        <v>2240</v>
      </c>
      <c r="J36" s="44">
        <f t="shared" si="23"/>
        <v>15797.4</v>
      </c>
      <c r="K36" s="54"/>
      <c r="L36" s="55"/>
      <c r="M36" s="56">
        <f t="shared" si="12"/>
        <v>15797.4</v>
      </c>
      <c r="O36" s="52" t="s">
        <v>84</v>
      </c>
      <c r="P36" s="53">
        <v>2240</v>
      </c>
      <c r="Q36" s="44">
        <f t="shared" si="24"/>
        <v>15797.4</v>
      </c>
      <c r="R36" s="54"/>
      <c r="S36" s="55"/>
      <c r="T36" s="56">
        <f t="shared" si="13"/>
        <v>15797.4</v>
      </c>
      <c r="V36" s="52" t="s">
        <v>84</v>
      </c>
      <c r="W36" s="53">
        <v>2240</v>
      </c>
      <c r="X36" s="44">
        <f t="shared" si="25"/>
        <v>15797.4</v>
      </c>
      <c r="Y36" s="54"/>
      <c r="Z36" s="55"/>
      <c r="AA36" s="56">
        <f t="shared" si="14"/>
        <v>15797.4</v>
      </c>
      <c r="AC36" s="52" t="s">
        <v>85</v>
      </c>
      <c r="AD36" s="53">
        <v>2240</v>
      </c>
      <c r="AE36" s="44">
        <f t="shared" si="26"/>
        <v>15797.4</v>
      </c>
      <c r="AF36" s="54"/>
      <c r="AG36" s="55">
        <v>822.6</v>
      </c>
      <c r="AH36" s="56">
        <f t="shared" si="15"/>
        <v>14974.8</v>
      </c>
      <c r="AJ36" s="52" t="s">
        <v>86</v>
      </c>
      <c r="AK36" s="53">
        <v>2240</v>
      </c>
      <c r="AL36" s="44">
        <f t="shared" si="27"/>
        <v>14974.8</v>
      </c>
      <c r="AM36" s="54"/>
      <c r="AN36" s="55">
        <v>1815.04</v>
      </c>
      <c r="AO36" s="56">
        <f t="shared" si="16"/>
        <v>13159.759999999998</v>
      </c>
      <c r="AQ36" s="52" t="s">
        <v>84</v>
      </c>
      <c r="AR36" s="53">
        <v>2240</v>
      </c>
      <c r="AS36" s="44">
        <f t="shared" si="28"/>
        <v>13159.759999999998</v>
      </c>
      <c r="AT36" s="54"/>
      <c r="AU36" s="54"/>
      <c r="AV36" s="56">
        <f t="shared" si="17"/>
        <v>13159.759999999998</v>
      </c>
      <c r="AX36" s="52" t="s">
        <v>84</v>
      </c>
      <c r="AY36" s="53">
        <v>2240</v>
      </c>
      <c r="AZ36" s="44">
        <f t="shared" si="29"/>
        <v>13159.759999999998</v>
      </c>
      <c r="BA36" s="54"/>
      <c r="BB36" s="54"/>
      <c r="BC36" s="56">
        <f t="shared" si="18"/>
        <v>13159.759999999998</v>
      </c>
      <c r="BE36" s="52" t="s">
        <v>84</v>
      </c>
      <c r="BF36" s="53">
        <v>2240</v>
      </c>
      <c r="BG36" s="44">
        <f t="shared" si="30"/>
        <v>13159.759999999998</v>
      </c>
      <c r="BH36" s="54"/>
      <c r="BI36" s="54"/>
      <c r="BJ36" s="56">
        <f t="shared" si="19"/>
        <v>13159.759999999998</v>
      </c>
      <c r="BL36" s="52" t="s">
        <v>84</v>
      </c>
      <c r="BM36" s="53">
        <v>2240</v>
      </c>
      <c r="BN36" s="44">
        <f t="shared" si="31"/>
        <v>13159.759999999998</v>
      </c>
      <c r="BO36" s="54"/>
      <c r="BP36" s="54"/>
      <c r="BQ36" s="56">
        <f t="shared" si="20"/>
        <v>13159.759999999998</v>
      </c>
      <c r="BS36" s="52" t="s">
        <v>84</v>
      </c>
      <c r="BT36" s="53">
        <v>2240</v>
      </c>
      <c r="BU36" s="44">
        <f t="shared" si="32"/>
        <v>13159.759999999998</v>
      </c>
      <c r="BV36" s="54"/>
      <c r="BW36" s="54"/>
      <c r="BX36" s="56">
        <f t="shared" si="21"/>
        <v>13159.759999999998</v>
      </c>
      <c r="BZ36" s="52" t="s">
        <v>84</v>
      </c>
      <c r="CA36" s="53">
        <v>2240</v>
      </c>
      <c r="CB36" s="44">
        <f t="shared" si="33"/>
        <v>13159.759999999998</v>
      </c>
      <c r="CC36" s="54"/>
      <c r="CD36" s="54"/>
      <c r="CE36" s="56">
        <f t="shared" si="22"/>
        <v>13159.759999999998</v>
      </c>
    </row>
    <row r="37" spans="1:83" ht="15.75" customHeight="1" thickBot="1">
      <c r="A37" s="52" t="s">
        <v>87</v>
      </c>
      <c r="B37" s="53">
        <v>2240</v>
      </c>
      <c r="C37" s="54">
        <v>1000</v>
      </c>
      <c r="D37" s="54"/>
      <c r="E37" s="55"/>
      <c r="F37" s="43">
        <f t="shared" si="11"/>
        <v>1000</v>
      </c>
      <c r="H37" s="52" t="s">
        <v>87</v>
      </c>
      <c r="I37" s="53">
        <v>2240</v>
      </c>
      <c r="J37" s="44">
        <f t="shared" si="23"/>
        <v>1000</v>
      </c>
      <c r="K37" s="54"/>
      <c r="L37" s="55"/>
      <c r="M37" s="56">
        <f t="shared" si="12"/>
        <v>1000</v>
      </c>
      <c r="O37" s="52" t="s">
        <v>87</v>
      </c>
      <c r="P37" s="53">
        <v>2240</v>
      </c>
      <c r="Q37" s="44">
        <f t="shared" si="24"/>
        <v>1000</v>
      </c>
      <c r="R37" s="54"/>
      <c r="S37" s="55"/>
      <c r="T37" s="56">
        <f t="shared" si="13"/>
        <v>1000</v>
      </c>
      <c r="V37" s="52" t="s">
        <v>87</v>
      </c>
      <c r="W37" s="53">
        <v>2240</v>
      </c>
      <c r="X37" s="44">
        <f t="shared" si="25"/>
        <v>1000</v>
      </c>
      <c r="Y37" s="54"/>
      <c r="Z37" s="55"/>
      <c r="AA37" s="56">
        <f t="shared" si="14"/>
        <v>1000</v>
      </c>
      <c r="AC37" s="52" t="s">
        <v>87</v>
      </c>
      <c r="AD37" s="53">
        <v>2240</v>
      </c>
      <c r="AE37" s="44">
        <f t="shared" si="26"/>
        <v>1000</v>
      </c>
      <c r="AF37" s="54"/>
      <c r="AG37" s="55"/>
      <c r="AH37" s="56">
        <f t="shared" si="15"/>
        <v>1000</v>
      </c>
      <c r="AJ37" s="52" t="s">
        <v>87</v>
      </c>
      <c r="AK37" s="53">
        <v>2240</v>
      </c>
      <c r="AL37" s="44">
        <f t="shared" si="27"/>
        <v>1000</v>
      </c>
      <c r="AM37" s="54"/>
      <c r="AN37" s="55"/>
      <c r="AO37" s="56">
        <f t="shared" si="16"/>
        <v>1000</v>
      </c>
      <c r="AQ37" s="52" t="s">
        <v>87</v>
      </c>
      <c r="AR37" s="53">
        <v>2240</v>
      </c>
      <c r="AS37" s="44">
        <f t="shared" si="28"/>
        <v>1000</v>
      </c>
      <c r="AT37" s="54"/>
      <c r="AU37" s="54"/>
      <c r="AV37" s="56">
        <f t="shared" si="17"/>
        <v>1000</v>
      </c>
      <c r="AX37" s="52" t="s">
        <v>87</v>
      </c>
      <c r="AY37" s="53">
        <v>2240</v>
      </c>
      <c r="AZ37" s="44">
        <f t="shared" si="29"/>
        <v>1000</v>
      </c>
      <c r="BA37" s="54"/>
      <c r="BB37" s="54"/>
      <c r="BC37" s="56">
        <f t="shared" si="18"/>
        <v>1000</v>
      </c>
      <c r="BE37" s="52" t="s">
        <v>87</v>
      </c>
      <c r="BF37" s="53">
        <v>2240</v>
      </c>
      <c r="BG37" s="44">
        <f t="shared" si="30"/>
        <v>1000</v>
      </c>
      <c r="BH37" s="54"/>
      <c r="BI37" s="54"/>
      <c r="BJ37" s="56">
        <f t="shared" si="19"/>
        <v>1000</v>
      </c>
      <c r="BL37" s="52" t="s">
        <v>87</v>
      </c>
      <c r="BM37" s="53">
        <v>2240</v>
      </c>
      <c r="BN37" s="44">
        <f t="shared" si="31"/>
        <v>1000</v>
      </c>
      <c r="BO37" s="54"/>
      <c r="BP37" s="54"/>
      <c r="BQ37" s="56">
        <f t="shared" si="20"/>
        <v>1000</v>
      </c>
      <c r="BS37" s="52" t="s">
        <v>87</v>
      </c>
      <c r="BT37" s="53">
        <v>2240</v>
      </c>
      <c r="BU37" s="44">
        <f t="shared" si="32"/>
        <v>1000</v>
      </c>
      <c r="BV37" s="54"/>
      <c r="BW37" s="54"/>
      <c r="BX37" s="56">
        <f t="shared" si="21"/>
        <v>1000</v>
      </c>
      <c r="BZ37" s="52" t="s">
        <v>87</v>
      </c>
      <c r="CA37" s="53">
        <v>2240</v>
      </c>
      <c r="CB37" s="44">
        <f t="shared" si="33"/>
        <v>1000</v>
      </c>
      <c r="CC37" s="54"/>
      <c r="CD37" s="54"/>
      <c r="CE37" s="56">
        <f t="shared" si="22"/>
        <v>1000</v>
      </c>
    </row>
    <row r="38" spans="1:83" ht="15.75" customHeight="1" thickBot="1">
      <c r="A38" s="52" t="s">
        <v>88</v>
      </c>
      <c r="B38" s="53">
        <v>2240</v>
      </c>
      <c r="C38" s="54">
        <v>1750</v>
      </c>
      <c r="D38" s="54"/>
      <c r="E38" s="55"/>
      <c r="F38" s="43">
        <f t="shared" si="11"/>
        <v>1750</v>
      </c>
      <c r="H38" s="52" t="s">
        <v>88</v>
      </c>
      <c r="I38" s="53">
        <v>2240</v>
      </c>
      <c r="J38" s="44">
        <f t="shared" si="23"/>
        <v>1750</v>
      </c>
      <c r="K38" s="54"/>
      <c r="L38" s="55"/>
      <c r="M38" s="56">
        <f t="shared" si="12"/>
        <v>1750</v>
      </c>
      <c r="O38" s="52" t="s">
        <v>88</v>
      </c>
      <c r="P38" s="53">
        <v>2240</v>
      </c>
      <c r="Q38" s="44">
        <f t="shared" si="24"/>
        <v>1750</v>
      </c>
      <c r="R38" s="54"/>
      <c r="S38" s="55"/>
      <c r="T38" s="56">
        <f t="shared" si="13"/>
        <v>1750</v>
      </c>
      <c r="V38" s="52" t="s">
        <v>88</v>
      </c>
      <c r="W38" s="53">
        <v>2240</v>
      </c>
      <c r="X38" s="44">
        <f t="shared" si="25"/>
        <v>1750</v>
      </c>
      <c r="Y38" s="54"/>
      <c r="Z38" s="55"/>
      <c r="AA38" s="56">
        <f t="shared" si="14"/>
        <v>1750</v>
      </c>
      <c r="AC38" s="52" t="s">
        <v>88</v>
      </c>
      <c r="AD38" s="53">
        <v>2240</v>
      </c>
      <c r="AE38" s="44">
        <f t="shared" si="26"/>
        <v>1750</v>
      </c>
      <c r="AF38" s="54"/>
      <c r="AG38" s="55"/>
      <c r="AH38" s="56">
        <f t="shared" si="15"/>
        <v>1750</v>
      </c>
      <c r="AJ38" s="52" t="s">
        <v>88</v>
      </c>
      <c r="AK38" s="53">
        <v>2240</v>
      </c>
      <c r="AL38" s="44">
        <f t="shared" si="27"/>
        <v>1750</v>
      </c>
      <c r="AM38" s="54"/>
      <c r="AN38" s="55"/>
      <c r="AO38" s="56">
        <f t="shared" si="16"/>
        <v>1750</v>
      </c>
      <c r="AQ38" s="52" t="s">
        <v>88</v>
      </c>
      <c r="AR38" s="53">
        <v>2240</v>
      </c>
      <c r="AS38" s="44">
        <f t="shared" si="28"/>
        <v>1750</v>
      </c>
      <c r="AT38" s="54"/>
      <c r="AU38" s="54"/>
      <c r="AV38" s="56">
        <f t="shared" si="17"/>
        <v>1750</v>
      </c>
      <c r="AX38" s="52" t="s">
        <v>88</v>
      </c>
      <c r="AY38" s="53">
        <v>2240</v>
      </c>
      <c r="AZ38" s="44">
        <f t="shared" si="29"/>
        <v>1750</v>
      </c>
      <c r="BA38" s="54"/>
      <c r="BB38" s="54"/>
      <c r="BC38" s="56">
        <f t="shared" si="18"/>
        <v>1750</v>
      </c>
      <c r="BE38" s="52" t="s">
        <v>88</v>
      </c>
      <c r="BF38" s="53">
        <v>2240</v>
      </c>
      <c r="BG38" s="44">
        <f t="shared" si="30"/>
        <v>1750</v>
      </c>
      <c r="BH38" s="54"/>
      <c r="BI38" s="54"/>
      <c r="BJ38" s="56">
        <f t="shared" si="19"/>
        <v>1750</v>
      </c>
      <c r="BL38" s="52" t="s">
        <v>88</v>
      </c>
      <c r="BM38" s="53">
        <v>2240</v>
      </c>
      <c r="BN38" s="44">
        <f t="shared" si="31"/>
        <v>1750</v>
      </c>
      <c r="BO38" s="54"/>
      <c r="BP38" s="54"/>
      <c r="BQ38" s="56">
        <f t="shared" si="20"/>
        <v>1750</v>
      </c>
      <c r="BS38" s="52" t="s">
        <v>88</v>
      </c>
      <c r="BT38" s="53">
        <v>2240</v>
      </c>
      <c r="BU38" s="44">
        <f t="shared" si="32"/>
        <v>1750</v>
      </c>
      <c r="BV38" s="54"/>
      <c r="BW38" s="54"/>
      <c r="BX38" s="56">
        <f t="shared" si="21"/>
        <v>1750</v>
      </c>
      <c r="BZ38" s="52" t="s">
        <v>88</v>
      </c>
      <c r="CA38" s="53">
        <v>2240</v>
      </c>
      <c r="CB38" s="44">
        <f t="shared" si="33"/>
        <v>1750</v>
      </c>
      <c r="CC38" s="54"/>
      <c r="CD38" s="54"/>
      <c r="CE38" s="56">
        <f t="shared" si="22"/>
        <v>1750</v>
      </c>
    </row>
    <row r="39" spans="1:83" ht="15.75" customHeight="1" thickBot="1">
      <c r="A39" s="52" t="s">
        <v>89</v>
      </c>
      <c r="B39" s="53">
        <v>2240</v>
      </c>
      <c r="C39" s="54">
        <v>1300</v>
      </c>
      <c r="D39" s="54"/>
      <c r="E39" s="55"/>
      <c r="F39" s="43">
        <f t="shared" si="11"/>
        <v>1300</v>
      </c>
      <c r="H39" s="52" t="s">
        <v>89</v>
      </c>
      <c r="I39" s="53">
        <v>2240</v>
      </c>
      <c r="J39" s="44">
        <f t="shared" si="23"/>
        <v>1300</v>
      </c>
      <c r="K39" s="54"/>
      <c r="L39" s="55"/>
      <c r="M39" s="56">
        <f t="shared" si="12"/>
        <v>1300</v>
      </c>
      <c r="O39" s="52" t="s">
        <v>89</v>
      </c>
      <c r="P39" s="53">
        <v>2240</v>
      </c>
      <c r="Q39" s="44">
        <f t="shared" si="24"/>
        <v>1300</v>
      </c>
      <c r="R39" s="54"/>
      <c r="S39" s="55"/>
      <c r="T39" s="56">
        <f t="shared" si="13"/>
        <v>1300</v>
      </c>
      <c r="V39" s="52" t="s">
        <v>89</v>
      </c>
      <c r="W39" s="53">
        <v>2240</v>
      </c>
      <c r="X39" s="44">
        <f t="shared" si="25"/>
        <v>1300</v>
      </c>
      <c r="Y39" s="54"/>
      <c r="Z39" s="55"/>
      <c r="AA39" s="56">
        <f t="shared" si="14"/>
        <v>1300</v>
      </c>
      <c r="AC39" s="52" t="s">
        <v>89</v>
      </c>
      <c r="AD39" s="53">
        <v>2240</v>
      </c>
      <c r="AE39" s="44">
        <f t="shared" si="26"/>
        <v>1300</v>
      </c>
      <c r="AF39" s="54"/>
      <c r="AG39" s="55"/>
      <c r="AH39" s="56">
        <f t="shared" si="15"/>
        <v>1300</v>
      </c>
      <c r="AJ39" s="52" t="s">
        <v>89</v>
      </c>
      <c r="AK39" s="53">
        <v>2240</v>
      </c>
      <c r="AL39" s="44">
        <f t="shared" si="27"/>
        <v>1300</v>
      </c>
      <c r="AM39" s="54"/>
      <c r="AN39" s="55"/>
      <c r="AO39" s="56">
        <f t="shared" si="16"/>
        <v>1300</v>
      </c>
      <c r="AQ39" s="52" t="s">
        <v>89</v>
      </c>
      <c r="AR39" s="53">
        <v>2240</v>
      </c>
      <c r="AS39" s="44">
        <f t="shared" si="28"/>
        <v>1300</v>
      </c>
      <c r="AT39" s="54"/>
      <c r="AU39" s="54"/>
      <c r="AV39" s="56">
        <f t="shared" si="17"/>
        <v>1300</v>
      </c>
      <c r="AX39" s="52" t="s">
        <v>89</v>
      </c>
      <c r="AY39" s="53">
        <v>2240</v>
      </c>
      <c r="AZ39" s="44">
        <f t="shared" si="29"/>
        <v>1300</v>
      </c>
      <c r="BA39" s="54"/>
      <c r="BB39" s="54"/>
      <c r="BC39" s="56">
        <f t="shared" si="18"/>
        <v>1300</v>
      </c>
      <c r="BE39" s="52" t="s">
        <v>89</v>
      </c>
      <c r="BF39" s="53">
        <v>2240</v>
      </c>
      <c r="BG39" s="44">
        <f t="shared" si="30"/>
        <v>1300</v>
      </c>
      <c r="BH39" s="54"/>
      <c r="BI39" s="54"/>
      <c r="BJ39" s="56">
        <f t="shared" si="19"/>
        <v>1300</v>
      </c>
      <c r="BL39" s="52" t="s">
        <v>89</v>
      </c>
      <c r="BM39" s="53">
        <v>2240</v>
      </c>
      <c r="BN39" s="44">
        <f t="shared" si="31"/>
        <v>1300</v>
      </c>
      <c r="BO39" s="54"/>
      <c r="BP39" s="54"/>
      <c r="BQ39" s="56">
        <f t="shared" si="20"/>
        <v>1300</v>
      </c>
      <c r="BS39" s="52" t="s">
        <v>89</v>
      </c>
      <c r="BT39" s="53">
        <v>2240</v>
      </c>
      <c r="BU39" s="44">
        <f t="shared" si="32"/>
        <v>1300</v>
      </c>
      <c r="BV39" s="54"/>
      <c r="BW39" s="54"/>
      <c r="BX39" s="56">
        <f t="shared" si="21"/>
        <v>1300</v>
      </c>
      <c r="BZ39" s="52" t="s">
        <v>89</v>
      </c>
      <c r="CA39" s="53">
        <v>2240</v>
      </c>
      <c r="CB39" s="44">
        <f t="shared" si="33"/>
        <v>1300</v>
      </c>
      <c r="CC39" s="54"/>
      <c r="CD39" s="54"/>
      <c r="CE39" s="56">
        <f t="shared" si="22"/>
        <v>1300</v>
      </c>
    </row>
    <row r="40" spans="1:83" ht="15.75" customHeight="1" thickBot="1">
      <c r="A40" s="52" t="s">
        <v>90</v>
      </c>
      <c r="B40" s="53">
        <v>2240</v>
      </c>
      <c r="C40" s="54">
        <v>2507</v>
      </c>
      <c r="D40" s="54"/>
      <c r="E40" s="55"/>
      <c r="F40" s="43">
        <f t="shared" si="11"/>
        <v>2507</v>
      </c>
      <c r="H40" s="52" t="s">
        <v>90</v>
      </c>
      <c r="I40" s="53">
        <v>2240</v>
      </c>
      <c r="J40" s="44">
        <f t="shared" si="23"/>
        <v>2507</v>
      </c>
      <c r="K40" s="54"/>
      <c r="L40" s="55"/>
      <c r="M40" s="56">
        <f t="shared" si="12"/>
        <v>2507</v>
      </c>
      <c r="O40" s="52" t="s">
        <v>90</v>
      </c>
      <c r="P40" s="53">
        <v>2240</v>
      </c>
      <c r="Q40" s="44">
        <f t="shared" si="24"/>
        <v>2507</v>
      </c>
      <c r="R40" s="54"/>
      <c r="S40" s="55"/>
      <c r="T40" s="56">
        <f t="shared" si="13"/>
        <v>2507</v>
      </c>
      <c r="V40" s="52" t="s">
        <v>90</v>
      </c>
      <c r="W40" s="53">
        <v>2240</v>
      </c>
      <c r="X40" s="44">
        <f t="shared" si="25"/>
        <v>2507</v>
      </c>
      <c r="Y40" s="54"/>
      <c r="Z40" s="55"/>
      <c r="AA40" s="56">
        <f t="shared" si="14"/>
        <v>2507</v>
      </c>
      <c r="AC40" s="52" t="s">
        <v>90</v>
      </c>
      <c r="AD40" s="53">
        <v>2240</v>
      </c>
      <c r="AE40" s="44">
        <f t="shared" si="26"/>
        <v>2507</v>
      </c>
      <c r="AF40" s="54"/>
      <c r="AG40" s="55"/>
      <c r="AH40" s="56">
        <f t="shared" si="15"/>
        <v>2507</v>
      </c>
      <c r="AJ40" s="52" t="s">
        <v>90</v>
      </c>
      <c r="AK40" s="53">
        <v>2240</v>
      </c>
      <c r="AL40" s="44">
        <f t="shared" si="27"/>
        <v>2507</v>
      </c>
      <c r="AM40" s="54"/>
      <c r="AN40" s="55"/>
      <c r="AO40" s="56">
        <f t="shared" si="16"/>
        <v>2507</v>
      </c>
      <c r="AQ40" s="52" t="s">
        <v>90</v>
      </c>
      <c r="AR40" s="53">
        <v>2240</v>
      </c>
      <c r="AS40" s="44">
        <f t="shared" si="28"/>
        <v>2507</v>
      </c>
      <c r="AT40" s="54"/>
      <c r="AU40" s="54"/>
      <c r="AV40" s="56">
        <f t="shared" si="17"/>
        <v>2507</v>
      </c>
      <c r="AX40" s="52" t="s">
        <v>90</v>
      </c>
      <c r="AY40" s="53">
        <v>2240</v>
      </c>
      <c r="AZ40" s="44">
        <f t="shared" si="29"/>
        <v>2507</v>
      </c>
      <c r="BA40" s="54"/>
      <c r="BB40" s="54"/>
      <c r="BC40" s="56">
        <f t="shared" si="18"/>
        <v>2507</v>
      </c>
      <c r="BE40" s="52" t="s">
        <v>90</v>
      </c>
      <c r="BF40" s="53">
        <v>2240</v>
      </c>
      <c r="BG40" s="44">
        <f t="shared" si="30"/>
        <v>2507</v>
      </c>
      <c r="BH40" s="54"/>
      <c r="BI40" s="54"/>
      <c r="BJ40" s="56">
        <f t="shared" si="19"/>
        <v>2507</v>
      </c>
      <c r="BL40" s="52" t="s">
        <v>90</v>
      </c>
      <c r="BM40" s="53">
        <v>2240</v>
      </c>
      <c r="BN40" s="44">
        <f t="shared" si="31"/>
        <v>2507</v>
      </c>
      <c r="BO40" s="54"/>
      <c r="BP40" s="54"/>
      <c r="BQ40" s="56">
        <f t="shared" si="20"/>
        <v>2507</v>
      </c>
      <c r="BS40" s="52" t="s">
        <v>90</v>
      </c>
      <c r="BT40" s="53">
        <v>2240</v>
      </c>
      <c r="BU40" s="44">
        <f t="shared" si="32"/>
        <v>2507</v>
      </c>
      <c r="BV40" s="54"/>
      <c r="BW40" s="54"/>
      <c r="BX40" s="56">
        <f t="shared" si="21"/>
        <v>2507</v>
      </c>
      <c r="BZ40" s="52" t="s">
        <v>90</v>
      </c>
      <c r="CA40" s="53">
        <v>2240</v>
      </c>
      <c r="CB40" s="44">
        <f t="shared" si="33"/>
        <v>2507</v>
      </c>
      <c r="CC40" s="54"/>
      <c r="CD40" s="54"/>
      <c r="CE40" s="56">
        <f t="shared" si="22"/>
        <v>2507</v>
      </c>
    </row>
    <row r="41" spans="1:83" ht="15.75" customHeight="1" thickBot="1">
      <c r="A41" s="52" t="s">
        <v>91</v>
      </c>
      <c r="B41" s="53">
        <v>2240</v>
      </c>
      <c r="C41" s="54">
        <v>2400</v>
      </c>
      <c r="D41" s="54"/>
      <c r="E41" s="55"/>
      <c r="F41" s="43">
        <f t="shared" si="11"/>
        <v>2400</v>
      </c>
      <c r="H41" s="52" t="s">
        <v>91</v>
      </c>
      <c r="I41" s="53">
        <v>2240</v>
      </c>
      <c r="J41" s="44">
        <f t="shared" si="23"/>
        <v>2400</v>
      </c>
      <c r="K41" s="54"/>
      <c r="L41" s="55"/>
      <c r="M41" s="56">
        <f t="shared" si="12"/>
        <v>2400</v>
      </c>
      <c r="O41" s="52" t="s">
        <v>91</v>
      </c>
      <c r="P41" s="53">
        <v>2240</v>
      </c>
      <c r="Q41" s="44">
        <f t="shared" si="24"/>
        <v>2400</v>
      </c>
      <c r="R41" s="54"/>
      <c r="S41" s="55"/>
      <c r="T41" s="56">
        <f t="shared" si="13"/>
        <v>2400</v>
      </c>
      <c r="V41" s="52" t="s">
        <v>91</v>
      </c>
      <c r="W41" s="53">
        <v>2240</v>
      </c>
      <c r="X41" s="44">
        <f t="shared" si="25"/>
        <v>2400</v>
      </c>
      <c r="Y41" s="54"/>
      <c r="Z41" s="55"/>
      <c r="AA41" s="56">
        <f t="shared" si="14"/>
        <v>2400</v>
      </c>
      <c r="AC41" s="52" t="s">
        <v>91</v>
      </c>
      <c r="AD41" s="53">
        <v>2240</v>
      </c>
      <c r="AE41" s="44">
        <f t="shared" si="26"/>
        <v>2400</v>
      </c>
      <c r="AF41" s="54"/>
      <c r="AG41" s="55"/>
      <c r="AH41" s="56">
        <f t="shared" si="15"/>
        <v>2400</v>
      </c>
      <c r="AJ41" s="52" t="s">
        <v>91</v>
      </c>
      <c r="AK41" s="53">
        <v>2240</v>
      </c>
      <c r="AL41" s="44">
        <f t="shared" si="27"/>
        <v>2400</v>
      </c>
      <c r="AM41" s="54"/>
      <c r="AN41" s="55"/>
      <c r="AO41" s="56">
        <f t="shared" si="16"/>
        <v>2400</v>
      </c>
      <c r="AQ41" s="52" t="s">
        <v>91</v>
      </c>
      <c r="AR41" s="53">
        <v>2240</v>
      </c>
      <c r="AS41" s="44">
        <f t="shared" si="28"/>
        <v>2400</v>
      </c>
      <c r="AT41" s="54"/>
      <c r="AU41" s="54"/>
      <c r="AV41" s="56">
        <f t="shared" si="17"/>
        <v>2400</v>
      </c>
      <c r="AX41" s="52" t="s">
        <v>91</v>
      </c>
      <c r="AY41" s="53">
        <v>2240</v>
      </c>
      <c r="AZ41" s="44">
        <f t="shared" si="29"/>
        <v>2400</v>
      </c>
      <c r="BA41" s="54"/>
      <c r="BB41" s="54"/>
      <c r="BC41" s="56">
        <f t="shared" si="18"/>
        <v>2400</v>
      </c>
      <c r="BE41" s="52" t="s">
        <v>91</v>
      </c>
      <c r="BF41" s="53">
        <v>2240</v>
      </c>
      <c r="BG41" s="44">
        <f t="shared" si="30"/>
        <v>2400</v>
      </c>
      <c r="BH41" s="54"/>
      <c r="BI41" s="54"/>
      <c r="BJ41" s="56">
        <f t="shared" si="19"/>
        <v>2400</v>
      </c>
      <c r="BL41" s="52" t="s">
        <v>91</v>
      </c>
      <c r="BM41" s="53">
        <v>2240</v>
      </c>
      <c r="BN41" s="44">
        <f t="shared" si="31"/>
        <v>2400</v>
      </c>
      <c r="BO41" s="54"/>
      <c r="BP41" s="54"/>
      <c r="BQ41" s="56">
        <f t="shared" si="20"/>
        <v>2400</v>
      </c>
      <c r="BS41" s="52" t="s">
        <v>91</v>
      </c>
      <c r="BT41" s="53">
        <v>2240</v>
      </c>
      <c r="BU41" s="44">
        <f t="shared" si="32"/>
        <v>2400</v>
      </c>
      <c r="BV41" s="54"/>
      <c r="BW41" s="54"/>
      <c r="BX41" s="56">
        <f t="shared" si="21"/>
        <v>2400</v>
      </c>
      <c r="BZ41" s="52" t="s">
        <v>91</v>
      </c>
      <c r="CA41" s="53">
        <v>2240</v>
      </c>
      <c r="CB41" s="44">
        <f t="shared" si="33"/>
        <v>2400</v>
      </c>
      <c r="CC41" s="54"/>
      <c r="CD41" s="54"/>
      <c r="CE41" s="56">
        <f t="shared" si="22"/>
        <v>2400</v>
      </c>
    </row>
    <row r="42" spans="1:83" ht="15.75" customHeight="1" thickBot="1">
      <c r="A42" s="52" t="s">
        <v>92</v>
      </c>
      <c r="B42" s="53">
        <v>2240</v>
      </c>
      <c r="C42" s="54">
        <v>970</v>
      </c>
      <c r="D42" s="54"/>
      <c r="E42" s="55"/>
      <c r="F42" s="43">
        <f t="shared" si="11"/>
        <v>970</v>
      </c>
      <c r="H42" s="52" t="s">
        <v>92</v>
      </c>
      <c r="I42" s="53">
        <v>2240</v>
      </c>
      <c r="J42" s="44">
        <f t="shared" si="23"/>
        <v>970</v>
      </c>
      <c r="K42" s="54"/>
      <c r="L42" s="55">
        <v>970</v>
      </c>
      <c r="M42" s="56">
        <f t="shared" si="12"/>
        <v>0</v>
      </c>
      <c r="O42" s="52" t="s">
        <v>92</v>
      </c>
      <c r="P42" s="53">
        <v>2240</v>
      </c>
      <c r="Q42" s="44">
        <f t="shared" si="24"/>
        <v>0</v>
      </c>
      <c r="R42" s="54"/>
      <c r="S42" s="55"/>
      <c r="T42" s="56">
        <f t="shared" si="13"/>
        <v>0</v>
      </c>
      <c r="V42" s="52" t="s">
        <v>92</v>
      </c>
      <c r="W42" s="53">
        <v>2240</v>
      </c>
      <c r="X42" s="44">
        <f t="shared" si="25"/>
        <v>0</v>
      </c>
      <c r="Y42" s="54"/>
      <c r="Z42" s="55"/>
      <c r="AA42" s="56">
        <f t="shared" si="14"/>
        <v>0</v>
      </c>
      <c r="AC42" s="52" t="s">
        <v>92</v>
      </c>
      <c r="AD42" s="53">
        <v>2240</v>
      </c>
      <c r="AE42" s="44">
        <f t="shared" si="26"/>
        <v>0</v>
      </c>
      <c r="AF42" s="54"/>
      <c r="AG42" s="55"/>
      <c r="AH42" s="56">
        <f t="shared" si="15"/>
        <v>0</v>
      </c>
      <c r="AJ42" s="52" t="s">
        <v>92</v>
      </c>
      <c r="AK42" s="53">
        <v>2240</v>
      </c>
      <c r="AL42" s="44">
        <f t="shared" si="27"/>
        <v>0</v>
      </c>
      <c r="AM42" s="54"/>
      <c r="AN42" s="55"/>
      <c r="AO42" s="56">
        <f t="shared" si="16"/>
        <v>0</v>
      </c>
      <c r="AQ42" s="52" t="s">
        <v>92</v>
      </c>
      <c r="AR42" s="53">
        <v>2240</v>
      </c>
      <c r="AS42" s="44">
        <f t="shared" si="28"/>
        <v>0</v>
      </c>
      <c r="AT42" s="54"/>
      <c r="AU42" s="54"/>
      <c r="AV42" s="56">
        <f t="shared" si="17"/>
        <v>0</v>
      </c>
      <c r="AX42" s="52" t="s">
        <v>92</v>
      </c>
      <c r="AY42" s="53">
        <v>2240</v>
      </c>
      <c r="AZ42" s="44">
        <f t="shared" si="29"/>
        <v>0</v>
      </c>
      <c r="BA42" s="54"/>
      <c r="BB42" s="54"/>
      <c r="BC42" s="56">
        <f t="shared" si="18"/>
        <v>0</v>
      </c>
      <c r="BE42" s="52" t="s">
        <v>92</v>
      </c>
      <c r="BF42" s="53">
        <v>2240</v>
      </c>
      <c r="BG42" s="44">
        <f t="shared" si="30"/>
        <v>0</v>
      </c>
      <c r="BH42" s="54"/>
      <c r="BI42" s="54"/>
      <c r="BJ42" s="56">
        <f t="shared" si="19"/>
        <v>0</v>
      </c>
      <c r="BL42" s="52" t="s">
        <v>92</v>
      </c>
      <c r="BM42" s="53">
        <v>2240</v>
      </c>
      <c r="BN42" s="44">
        <f t="shared" si="31"/>
        <v>0</v>
      </c>
      <c r="BO42" s="54"/>
      <c r="BP42" s="54"/>
      <c r="BQ42" s="56">
        <f t="shared" si="20"/>
        <v>0</v>
      </c>
      <c r="BS42" s="52" t="s">
        <v>92</v>
      </c>
      <c r="BT42" s="53">
        <v>2240</v>
      </c>
      <c r="BU42" s="44">
        <f t="shared" si="32"/>
        <v>0</v>
      </c>
      <c r="BV42" s="54"/>
      <c r="BW42" s="54"/>
      <c r="BX42" s="56">
        <f t="shared" si="21"/>
        <v>0</v>
      </c>
      <c r="BZ42" s="52" t="s">
        <v>92</v>
      </c>
      <c r="CA42" s="53">
        <v>2240</v>
      </c>
      <c r="CB42" s="44">
        <f t="shared" si="33"/>
        <v>0</v>
      </c>
      <c r="CC42" s="54"/>
      <c r="CD42" s="54"/>
      <c r="CE42" s="56">
        <f t="shared" si="22"/>
        <v>0</v>
      </c>
    </row>
    <row r="43" spans="1:83" ht="15.75" customHeight="1" thickBot="1">
      <c r="A43" s="52" t="s">
        <v>93</v>
      </c>
      <c r="B43" s="53">
        <v>2240</v>
      </c>
      <c r="C43" s="54">
        <v>1615</v>
      </c>
      <c r="D43" s="54"/>
      <c r="E43" s="55"/>
      <c r="F43" s="43">
        <f t="shared" si="11"/>
        <v>1615</v>
      </c>
      <c r="H43" s="52" t="s">
        <v>93</v>
      </c>
      <c r="I43" s="53">
        <v>2240</v>
      </c>
      <c r="J43" s="44">
        <f t="shared" si="23"/>
        <v>1615</v>
      </c>
      <c r="K43" s="54"/>
      <c r="L43" s="55"/>
      <c r="M43" s="56">
        <f t="shared" si="12"/>
        <v>1615</v>
      </c>
      <c r="O43" s="52" t="s">
        <v>93</v>
      </c>
      <c r="P43" s="53">
        <v>2240</v>
      </c>
      <c r="Q43" s="44">
        <f t="shared" si="24"/>
        <v>1615</v>
      </c>
      <c r="R43" s="54"/>
      <c r="S43" s="55"/>
      <c r="T43" s="56">
        <f t="shared" si="13"/>
        <v>1615</v>
      </c>
      <c r="V43" s="52" t="s">
        <v>93</v>
      </c>
      <c r="W43" s="53">
        <v>2240</v>
      </c>
      <c r="X43" s="44">
        <f t="shared" si="25"/>
        <v>1615</v>
      </c>
      <c r="Y43" s="54"/>
      <c r="Z43" s="55"/>
      <c r="AA43" s="56">
        <f t="shared" si="14"/>
        <v>1615</v>
      </c>
      <c r="AC43" s="52" t="s">
        <v>93</v>
      </c>
      <c r="AD43" s="53">
        <v>2240</v>
      </c>
      <c r="AE43" s="44">
        <f t="shared" si="26"/>
        <v>1615</v>
      </c>
      <c r="AF43" s="54"/>
      <c r="AG43" s="55"/>
      <c r="AH43" s="56">
        <f t="shared" si="15"/>
        <v>1615</v>
      </c>
      <c r="AJ43" s="52" t="s">
        <v>93</v>
      </c>
      <c r="AK43" s="53">
        <v>2240</v>
      </c>
      <c r="AL43" s="44">
        <f t="shared" si="27"/>
        <v>1615</v>
      </c>
      <c r="AM43" s="54"/>
      <c r="AN43" s="55"/>
      <c r="AO43" s="56">
        <f t="shared" si="16"/>
        <v>1615</v>
      </c>
      <c r="AQ43" s="52" t="s">
        <v>93</v>
      </c>
      <c r="AR43" s="53">
        <v>2240</v>
      </c>
      <c r="AS43" s="44">
        <f t="shared" si="28"/>
        <v>1615</v>
      </c>
      <c r="AT43" s="54"/>
      <c r="AU43" s="54"/>
      <c r="AV43" s="56">
        <f t="shared" si="17"/>
        <v>1615</v>
      </c>
      <c r="AX43" s="52" t="s">
        <v>93</v>
      </c>
      <c r="AY43" s="53">
        <v>2240</v>
      </c>
      <c r="AZ43" s="44">
        <f t="shared" si="29"/>
        <v>1615</v>
      </c>
      <c r="BA43" s="54"/>
      <c r="BB43" s="54"/>
      <c r="BC43" s="56">
        <f t="shared" si="18"/>
        <v>1615</v>
      </c>
      <c r="BE43" s="52" t="s">
        <v>93</v>
      </c>
      <c r="BF43" s="53">
        <v>2240</v>
      </c>
      <c r="BG43" s="44">
        <f t="shared" si="30"/>
        <v>1615</v>
      </c>
      <c r="BH43" s="54"/>
      <c r="BI43" s="54"/>
      <c r="BJ43" s="56">
        <f t="shared" si="19"/>
        <v>1615</v>
      </c>
      <c r="BL43" s="52" t="s">
        <v>93</v>
      </c>
      <c r="BM43" s="53">
        <v>2240</v>
      </c>
      <c r="BN43" s="44">
        <f t="shared" si="31"/>
        <v>1615</v>
      </c>
      <c r="BO43" s="54"/>
      <c r="BP43" s="54"/>
      <c r="BQ43" s="56">
        <f t="shared" si="20"/>
        <v>1615</v>
      </c>
      <c r="BS43" s="52" t="s">
        <v>93</v>
      </c>
      <c r="BT43" s="53">
        <v>2240</v>
      </c>
      <c r="BU43" s="44">
        <f t="shared" si="32"/>
        <v>1615</v>
      </c>
      <c r="BV43" s="54"/>
      <c r="BW43" s="54"/>
      <c r="BX43" s="56">
        <f t="shared" si="21"/>
        <v>1615</v>
      </c>
      <c r="BZ43" s="52" t="s">
        <v>93</v>
      </c>
      <c r="CA43" s="53">
        <v>2240</v>
      </c>
      <c r="CB43" s="44">
        <f t="shared" si="33"/>
        <v>1615</v>
      </c>
      <c r="CC43" s="54"/>
      <c r="CD43" s="54"/>
      <c r="CE43" s="56">
        <f t="shared" si="22"/>
        <v>1615</v>
      </c>
    </row>
    <row r="44" spans="1:83" ht="15.75" customHeight="1" thickBot="1">
      <c r="A44" s="52" t="s">
        <v>94</v>
      </c>
      <c r="B44" s="53">
        <v>2240</v>
      </c>
      <c r="C44" s="54">
        <v>14163</v>
      </c>
      <c r="D44" s="54"/>
      <c r="E44" s="55">
        <v>1815.04</v>
      </c>
      <c r="F44" s="43">
        <f t="shared" si="11"/>
        <v>12347.96</v>
      </c>
      <c r="H44" s="52" t="s">
        <v>94</v>
      </c>
      <c r="I44" s="53">
        <v>2240</v>
      </c>
      <c r="J44" s="44">
        <f t="shared" si="23"/>
        <v>12347.96</v>
      </c>
      <c r="K44" s="54"/>
      <c r="L44" s="55">
        <v>521.72</v>
      </c>
      <c r="M44" s="56">
        <f t="shared" si="12"/>
        <v>11826.24</v>
      </c>
      <c r="O44" s="52" t="s">
        <v>94</v>
      </c>
      <c r="P44" s="53">
        <v>2240</v>
      </c>
      <c r="Q44" s="44">
        <f t="shared" si="24"/>
        <v>11826.24</v>
      </c>
      <c r="R44" s="54"/>
      <c r="S44" s="55">
        <v>268.88</v>
      </c>
      <c r="T44" s="56">
        <f t="shared" si="13"/>
        <v>11557.36</v>
      </c>
      <c r="V44" s="52" t="s">
        <v>94</v>
      </c>
      <c r="W44" s="53">
        <v>2240</v>
      </c>
      <c r="X44" s="44">
        <f t="shared" si="25"/>
        <v>11557.36</v>
      </c>
      <c r="Y44" s="54"/>
      <c r="Z44" s="55">
        <v>3686.76</v>
      </c>
      <c r="AA44" s="56">
        <f t="shared" si="14"/>
        <v>7870.6</v>
      </c>
      <c r="AC44" s="52" t="s">
        <v>94</v>
      </c>
      <c r="AD44" s="53">
        <v>2240</v>
      </c>
      <c r="AE44" s="44">
        <f t="shared" si="26"/>
        <v>7870.6</v>
      </c>
      <c r="AF44" s="54"/>
      <c r="AG44" s="55">
        <v>279.04</v>
      </c>
      <c r="AH44" s="56">
        <f t="shared" si="15"/>
        <v>7591.56</v>
      </c>
      <c r="AJ44" s="52" t="s">
        <v>94</v>
      </c>
      <c r="AK44" s="53">
        <v>2240</v>
      </c>
      <c r="AL44" s="44">
        <f t="shared" si="27"/>
        <v>7591.56</v>
      </c>
      <c r="AM44" s="54"/>
      <c r="AN44" s="55"/>
      <c r="AO44" s="56">
        <f t="shared" si="16"/>
        <v>7591.56</v>
      </c>
      <c r="AQ44" s="52" t="s">
        <v>94</v>
      </c>
      <c r="AR44" s="53">
        <v>2240</v>
      </c>
      <c r="AS44" s="44">
        <f t="shared" si="28"/>
        <v>7591.56</v>
      </c>
      <c r="AT44" s="54"/>
      <c r="AU44" s="54"/>
      <c r="AV44" s="56">
        <f t="shared" si="17"/>
        <v>7591.56</v>
      </c>
      <c r="AX44" s="52" t="s">
        <v>94</v>
      </c>
      <c r="AY44" s="53">
        <v>2240</v>
      </c>
      <c r="AZ44" s="44">
        <f t="shared" si="29"/>
        <v>7591.56</v>
      </c>
      <c r="BA44" s="54"/>
      <c r="BB44" s="54"/>
      <c r="BC44" s="56">
        <f t="shared" si="18"/>
        <v>7591.56</v>
      </c>
      <c r="BE44" s="52" t="s">
        <v>94</v>
      </c>
      <c r="BF44" s="53">
        <v>2240</v>
      </c>
      <c r="BG44" s="44">
        <f t="shared" si="30"/>
        <v>7591.56</v>
      </c>
      <c r="BH44" s="54"/>
      <c r="BI44" s="54"/>
      <c r="BJ44" s="56">
        <f t="shared" si="19"/>
        <v>7591.56</v>
      </c>
      <c r="BL44" s="52" t="s">
        <v>94</v>
      </c>
      <c r="BM44" s="53">
        <v>2240</v>
      </c>
      <c r="BN44" s="44">
        <f t="shared" si="31"/>
        <v>7591.56</v>
      </c>
      <c r="BO44" s="54"/>
      <c r="BP44" s="54"/>
      <c r="BQ44" s="56">
        <f t="shared" si="20"/>
        <v>7591.56</v>
      </c>
      <c r="BS44" s="52" t="s">
        <v>94</v>
      </c>
      <c r="BT44" s="53">
        <v>2240</v>
      </c>
      <c r="BU44" s="44">
        <f t="shared" si="32"/>
        <v>7591.56</v>
      </c>
      <c r="BV44" s="54"/>
      <c r="BW44" s="54"/>
      <c r="BX44" s="56">
        <f t="shared" si="21"/>
        <v>7591.56</v>
      </c>
      <c r="BZ44" s="52" t="s">
        <v>94</v>
      </c>
      <c r="CA44" s="53">
        <v>2240</v>
      </c>
      <c r="CB44" s="44">
        <f t="shared" si="33"/>
        <v>7591.56</v>
      </c>
      <c r="CC44" s="54"/>
      <c r="CD44" s="54"/>
      <c r="CE44" s="56">
        <f t="shared" si="22"/>
        <v>7591.56</v>
      </c>
    </row>
    <row r="45" spans="1:83" ht="15.75" customHeight="1" thickBot="1">
      <c r="A45" s="46" t="s">
        <v>74</v>
      </c>
      <c r="B45" s="53">
        <v>2240</v>
      </c>
      <c r="C45" s="54"/>
      <c r="D45" s="54"/>
      <c r="E45" s="55"/>
      <c r="F45" s="43">
        <f t="shared" si="11"/>
        <v>0</v>
      </c>
      <c r="H45" s="46" t="s">
        <v>74</v>
      </c>
      <c r="I45" s="53">
        <v>2240</v>
      </c>
      <c r="J45" s="44">
        <f t="shared" si="23"/>
        <v>0</v>
      </c>
      <c r="K45" s="54"/>
      <c r="L45" s="55"/>
      <c r="M45" s="56">
        <f t="shared" si="12"/>
        <v>0</v>
      </c>
      <c r="O45" s="46" t="s">
        <v>74</v>
      </c>
      <c r="P45" s="53">
        <v>2240</v>
      </c>
      <c r="Q45" s="44">
        <f t="shared" si="24"/>
        <v>0</v>
      </c>
      <c r="R45" s="54"/>
      <c r="S45" s="55"/>
      <c r="T45" s="56">
        <f t="shared" si="13"/>
        <v>0</v>
      </c>
      <c r="V45" s="46" t="s">
        <v>74</v>
      </c>
      <c r="W45" s="53">
        <v>2240</v>
      </c>
      <c r="X45" s="44">
        <f t="shared" si="25"/>
        <v>0</v>
      </c>
      <c r="Y45" s="54"/>
      <c r="Z45" s="55"/>
      <c r="AA45" s="56">
        <f t="shared" si="14"/>
        <v>0</v>
      </c>
      <c r="AC45" s="46" t="s">
        <v>74</v>
      </c>
      <c r="AD45" s="53">
        <v>2240</v>
      </c>
      <c r="AE45" s="44">
        <f t="shared" si="26"/>
        <v>0</v>
      </c>
      <c r="AF45" s="54"/>
      <c r="AG45" s="55"/>
      <c r="AH45" s="56">
        <f t="shared" si="15"/>
        <v>0</v>
      </c>
      <c r="AJ45" s="46" t="s">
        <v>74</v>
      </c>
      <c r="AK45" s="53">
        <v>2240</v>
      </c>
      <c r="AL45" s="44">
        <f t="shared" si="27"/>
        <v>0</v>
      </c>
      <c r="AM45" s="54"/>
      <c r="AN45" s="55"/>
      <c r="AO45" s="56">
        <f t="shared" si="16"/>
        <v>0</v>
      </c>
      <c r="AQ45" s="46" t="s">
        <v>74</v>
      </c>
      <c r="AR45" s="53">
        <v>2240</v>
      </c>
      <c r="AS45" s="44">
        <f t="shared" si="28"/>
        <v>0</v>
      </c>
      <c r="AT45" s="54"/>
      <c r="AU45" s="54"/>
      <c r="AV45" s="56">
        <f t="shared" si="17"/>
        <v>0</v>
      </c>
      <c r="AX45" s="46" t="s">
        <v>74</v>
      </c>
      <c r="AY45" s="53">
        <v>2240</v>
      </c>
      <c r="AZ45" s="44">
        <f t="shared" si="29"/>
        <v>0</v>
      </c>
      <c r="BA45" s="54"/>
      <c r="BB45" s="54"/>
      <c r="BC45" s="56">
        <f t="shared" si="18"/>
        <v>0</v>
      </c>
      <c r="BE45" s="46" t="s">
        <v>74</v>
      </c>
      <c r="BF45" s="53">
        <v>2240</v>
      </c>
      <c r="BG45" s="44">
        <f t="shared" si="30"/>
        <v>0</v>
      </c>
      <c r="BH45" s="54"/>
      <c r="BI45" s="54"/>
      <c r="BJ45" s="56">
        <f t="shared" si="19"/>
        <v>0</v>
      </c>
      <c r="BL45" s="46" t="s">
        <v>74</v>
      </c>
      <c r="BM45" s="53">
        <v>2240</v>
      </c>
      <c r="BN45" s="44">
        <f t="shared" si="31"/>
        <v>0</v>
      </c>
      <c r="BO45" s="54"/>
      <c r="BP45" s="54"/>
      <c r="BQ45" s="56">
        <f t="shared" si="20"/>
        <v>0</v>
      </c>
      <c r="BS45" s="46" t="s">
        <v>74</v>
      </c>
      <c r="BT45" s="53">
        <v>2240</v>
      </c>
      <c r="BU45" s="44">
        <f t="shared" si="32"/>
        <v>0</v>
      </c>
      <c r="BV45" s="54"/>
      <c r="BW45" s="54"/>
      <c r="BX45" s="56">
        <f t="shared" si="21"/>
        <v>0</v>
      </c>
      <c r="BZ45" s="46" t="s">
        <v>74</v>
      </c>
      <c r="CA45" s="53">
        <v>2240</v>
      </c>
      <c r="CB45" s="44">
        <f t="shared" si="33"/>
        <v>0</v>
      </c>
      <c r="CC45" s="54"/>
      <c r="CD45" s="54"/>
      <c r="CE45" s="56">
        <f t="shared" si="22"/>
        <v>0</v>
      </c>
    </row>
    <row r="46" spans="1:83" ht="15.75" customHeight="1" thickBot="1">
      <c r="A46" s="46" t="s">
        <v>75</v>
      </c>
      <c r="B46" s="53">
        <v>2240</v>
      </c>
      <c r="C46" s="54"/>
      <c r="D46" s="54"/>
      <c r="E46" s="55"/>
      <c r="F46" s="43">
        <f t="shared" si="11"/>
        <v>0</v>
      </c>
      <c r="H46" s="46" t="s">
        <v>75</v>
      </c>
      <c r="I46" s="53">
        <v>2240</v>
      </c>
      <c r="J46" s="44">
        <f t="shared" si="23"/>
        <v>0</v>
      </c>
      <c r="K46" s="54"/>
      <c r="L46" s="55"/>
      <c r="M46" s="56">
        <f t="shared" si="12"/>
        <v>0</v>
      </c>
      <c r="O46" s="46" t="s">
        <v>75</v>
      </c>
      <c r="P46" s="53">
        <v>2240</v>
      </c>
      <c r="Q46" s="44">
        <f t="shared" si="24"/>
        <v>0</v>
      </c>
      <c r="R46" s="54"/>
      <c r="S46" s="55"/>
      <c r="T46" s="56">
        <f t="shared" si="13"/>
        <v>0</v>
      </c>
      <c r="V46" s="46" t="s">
        <v>75</v>
      </c>
      <c r="W46" s="53">
        <v>2240</v>
      </c>
      <c r="X46" s="44">
        <f t="shared" si="25"/>
        <v>0</v>
      </c>
      <c r="Y46" s="54"/>
      <c r="Z46" s="55"/>
      <c r="AA46" s="56">
        <f t="shared" si="14"/>
        <v>0</v>
      </c>
      <c r="AC46" s="46" t="s">
        <v>75</v>
      </c>
      <c r="AD46" s="53">
        <v>2240</v>
      </c>
      <c r="AE46" s="44">
        <f t="shared" si="26"/>
        <v>0</v>
      </c>
      <c r="AF46" s="54"/>
      <c r="AG46" s="55"/>
      <c r="AH46" s="56">
        <f t="shared" si="15"/>
        <v>0</v>
      </c>
      <c r="AJ46" s="46" t="s">
        <v>75</v>
      </c>
      <c r="AK46" s="53">
        <v>2240</v>
      </c>
      <c r="AL46" s="44">
        <f t="shared" si="27"/>
        <v>0</v>
      </c>
      <c r="AM46" s="54"/>
      <c r="AN46" s="55"/>
      <c r="AO46" s="56">
        <f t="shared" si="16"/>
        <v>0</v>
      </c>
      <c r="AQ46" s="46" t="s">
        <v>75</v>
      </c>
      <c r="AR46" s="53">
        <v>2240</v>
      </c>
      <c r="AS46" s="44">
        <f t="shared" si="28"/>
        <v>0</v>
      </c>
      <c r="AT46" s="54"/>
      <c r="AU46" s="54"/>
      <c r="AV46" s="56">
        <f t="shared" si="17"/>
        <v>0</v>
      </c>
      <c r="AX46" s="46" t="s">
        <v>75</v>
      </c>
      <c r="AY46" s="53">
        <v>2240</v>
      </c>
      <c r="AZ46" s="44">
        <f t="shared" si="29"/>
        <v>0</v>
      </c>
      <c r="BA46" s="54"/>
      <c r="BB46" s="54"/>
      <c r="BC46" s="56">
        <f t="shared" si="18"/>
        <v>0</v>
      </c>
      <c r="BE46" s="46" t="s">
        <v>75</v>
      </c>
      <c r="BF46" s="53">
        <v>2240</v>
      </c>
      <c r="BG46" s="44">
        <f t="shared" si="30"/>
        <v>0</v>
      </c>
      <c r="BH46" s="54"/>
      <c r="BI46" s="54"/>
      <c r="BJ46" s="56">
        <f t="shared" si="19"/>
        <v>0</v>
      </c>
      <c r="BL46" s="46" t="s">
        <v>75</v>
      </c>
      <c r="BM46" s="53">
        <v>2240</v>
      </c>
      <c r="BN46" s="44">
        <f t="shared" si="31"/>
        <v>0</v>
      </c>
      <c r="BO46" s="54"/>
      <c r="BP46" s="54"/>
      <c r="BQ46" s="56">
        <f t="shared" si="20"/>
        <v>0</v>
      </c>
      <c r="BS46" s="46" t="s">
        <v>75</v>
      </c>
      <c r="BT46" s="53">
        <v>2240</v>
      </c>
      <c r="BU46" s="44">
        <f t="shared" si="32"/>
        <v>0</v>
      </c>
      <c r="BV46" s="54"/>
      <c r="BW46" s="54"/>
      <c r="BX46" s="56">
        <f t="shared" si="21"/>
        <v>0</v>
      </c>
      <c r="BZ46" s="46" t="s">
        <v>75</v>
      </c>
      <c r="CA46" s="53">
        <v>2240</v>
      </c>
      <c r="CB46" s="44">
        <f t="shared" si="33"/>
        <v>0</v>
      </c>
      <c r="CC46" s="54"/>
      <c r="CD46" s="54"/>
      <c r="CE46" s="56">
        <f t="shared" si="22"/>
        <v>0</v>
      </c>
    </row>
    <row r="47" spans="1:83" ht="15.75" customHeight="1" thickBot="1">
      <c r="A47" s="57" t="s">
        <v>95</v>
      </c>
      <c r="B47" s="53">
        <v>2240</v>
      </c>
      <c r="C47" s="54"/>
      <c r="D47" s="54"/>
      <c r="E47" s="55"/>
      <c r="F47" s="43">
        <f t="shared" si="11"/>
        <v>0</v>
      </c>
      <c r="H47" s="57" t="s">
        <v>95</v>
      </c>
      <c r="I47" s="53">
        <v>2240</v>
      </c>
      <c r="J47" s="44">
        <f t="shared" si="23"/>
        <v>0</v>
      </c>
      <c r="K47" s="54"/>
      <c r="L47" s="55"/>
      <c r="M47" s="56">
        <f t="shared" si="12"/>
        <v>0</v>
      </c>
      <c r="O47" s="57" t="s">
        <v>95</v>
      </c>
      <c r="P47" s="53">
        <v>2240</v>
      </c>
      <c r="Q47" s="44">
        <f t="shared" si="24"/>
        <v>0</v>
      </c>
      <c r="R47" s="54"/>
      <c r="S47" s="55"/>
      <c r="T47" s="56">
        <f t="shared" si="13"/>
        <v>0</v>
      </c>
      <c r="V47" s="57" t="s">
        <v>95</v>
      </c>
      <c r="W47" s="53">
        <v>2240</v>
      </c>
      <c r="X47" s="44">
        <f t="shared" si="25"/>
        <v>0</v>
      </c>
      <c r="Y47" s="54"/>
      <c r="Z47" s="55"/>
      <c r="AA47" s="56">
        <f t="shared" si="14"/>
        <v>0</v>
      </c>
      <c r="AC47" s="57" t="s">
        <v>95</v>
      </c>
      <c r="AD47" s="53">
        <v>2240</v>
      </c>
      <c r="AE47" s="44">
        <f t="shared" si="26"/>
        <v>0</v>
      </c>
      <c r="AF47" s="54"/>
      <c r="AG47" s="55"/>
      <c r="AH47" s="56">
        <f t="shared" si="15"/>
        <v>0</v>
      </c>
      <c r="AJ47" s="57" t="s">
        <v>95</v>
      </c>
      <c r="AK47" s="53">
        <v>2240</v>
      </c>
      <c r="AL47" s="44">
        <f t="shared" si="27"/>
        <v>0</v>
      </c>
      <c r="AM47" s="54"/>
      <c r="AN47" s="55"/>
      <c r="AO47" s="56">
        <f t="shared" si="16"/>
        <v>0</v>
      </c>
      <c r="AQ47" s="57" t="s">
        <v>95</v>
      </c>
      <c r="AR47" s="53">
        <v>2240</v>
      </c>
      <c r="AS47" s="44">
        <f t="shared" si="28"/>
        <v>0</v>
      </c>
      <c r="AT47" s="54"/>
      <c r="AU47" s="54"/>
      <c r="AV47" s="56">
        <f t="shared" si="17"/>
        <v>0</v>
      </c>
      <c r="AX47" s="57" t="s">
        <v>95</v>
      </c>
      <c r="AY47" s="53">
        <v>2240</v>
      </c>
      <c r="AZ47" s="44">
        <f t="shared" si="29"/>
        <v>0</v>
      </c>
      <c r="BA47" s="54"/>
      <c r="BB47" s="54"/>
      <c r="BC47" s="56">
        <f t="shared" si="18"/>
        <v>0</v>
      </c>
      <c r="BE47" s="57" t="s">
        <v>95</v>
      </c>
      <c r="BF47" s="53">
        <v>2240</v>
      </c>
      <c r="BG47" s="44">
        <f t="shared" si="30"/>
        <v>0</v>
      </c>
      <c r="BH47" s="54"/>
      <c r="BI47" s="54"/>
      <c r="BJ47" s="56">
        <f t="shared" si="19"/>
        <v>0</v>
      </c>
      <c r="BL47" s="57" t="s">
        <v>95</v>
      </c>
      <c r="BM47" s="53">
        <v>2240</v>
      </c>
      <c r="BN47" s="44">
        <f t="shared" si="31"/>
        <v>0</v>
      </c>
      <c r="BO47" s="54"/>
      <c r="BP47" s="54"/>
      <c r="BQ47" s="56">
        <f t="shared" si="20"/>
        <v>0</v>
      </c>
      <c r="BS47" s="57" t="s">
        <v>95</v>
      </c>
      <c r="BT47" s="53">
        <v>2240</v>
      </c>
      <c r="BU47" s="44">
        <f t="shared" si="32"/>
        <v>0</v>
      </c>
      <c r="BV47" s="54"/>
      <c r="BW47" s="54"/>
      <c r="BX47" s="56">
        <f t="shared" si="21"/>
        <v>0</v>
      </c>
      <c r="BZ47" s="57" t="s">
        <v>95</v>
      </c>
      <c r="CA47" s="53">
        <v>2240</v>
      </c>
      <c r="CB47" s="44">
        <f t="shared" si="33"/>
        <v>0</v>
      </c>
      <c r="CC47" s="54"/>
      <c r="CD47" s="54"/>
      <c r="CE47" s="56">
        <f t="shared" si="22"/>
        <v>0</v>
      </c>
    </row>
    <row r="48" spans="1:83" ht="15.75" customHeight="1" thickBot="1">
      <c r="A48" s="52" t="s">
        <v>96</v>
      </c>
      <c r="B48" s="53">
        <v>2240</v>
      </c>
      <c r="C48" s="58"/>
      <c r="D48" s="59"/>
      <c r="E48" s="55"/>
      <c r="F48" s="43">
        <f t="shared" si="11"/>
        <v>0</v>
      </c>
      <c r="H48" s="52" t="s">
        <v>96</v>
      </c>
      <c r="I48" s="53">
        <v>2240</v>
      </c>
      <c r="J48" s="44">
        <f t="shared" si="23"/>
        <v>0</v>
      </c>
      <c r="K48" s="59"/>
      <c r="L48" s="55"/>
      <c r="M48" s="56">
        <f t="shared" si="12"/>
        <v>0</v>
      </c>
      <c r="O48" s="52" t="s">
        <v>96</v>
      </c>
      <c r="P48" s="53">
        <v>2240</v>
      </c>
      <c r="Q48" s="44">
        <f t="shared" si="24"/>
        <v>0</v>
      </c>
      <c r="R48" s="59"/>
      <c r="S48" s="55"/>
      <c r="T48" s="56">
        <f t="shared" si="13"/>
        <v>0</v>
      </c>
      <c r="V48" s="52" t="s">
        <v>96</v>
      </c>
      <c r="W48" s="53">
        <v>2240</v>
      </c>
      <c r="X48" s="44">
        <f t="shared" si="25"/>
        <v>0</v>
      </c>
      <c r="Y48" s="59"/>
      <c r="Z48" s="55"/>
      <c r="AA48" s="56">
        <f t="shared" si="14"/>
        <v>0</v>
      </c>
      <c r="AC48" s="52" t="s">
        <v>96</v>
      </c>
      <c r="AD48" s="53">
        <v>2240</v>
      </c>
      <c r="AE48" s="44">
        <f t="shared" si="26"/>
        <v>0</v>
      </c>
      <c r="AF48" s="59"/>
      <c r="AG48" s="55"/>
      <c r="AH48" s="56">
        <f t="shared" si="15"/>
        <v>0</v>
      </c>
      <c r="AJ48" s="52" t="s">
        <v>96</v>
      </c>
      <c r="AK48" s="53">
        <v>2240</v>
      </c>
      <c r="AL48" s="44">
        <f t="shared" si="27"/>
        <v>0</v>
      </c>
      <c r="AM48" s="59"/>
      <c r="AN48" s="55"/>
      <c r="AO48" s="56">
        <f t="shared" si="16"/>
        <v>0</v>
      </c>
      <c r="AQ48" s="52" t="s">
        <v>96</v>
      </c>
      <c r="AR48" s="53">
        <v>2240</v>
      </c>
      <c r="AS48" s="44">
        <f t="shared" si="28"/>
        <v>0</v>
      </c>
      <c r="AT48" s="59"/>
      <c r="AU48" s="59"/>
      <c r="AV48" s="56">
        <f>AS48+AT48-AU48</f>
        <v>0</v>
      </c>
      <c r="AX48" s="52" t="s">
        <v>96</v>
      </c>
      <c r="AY48" s="53">
        <v>2240</v>
      </c>
      <c r="AZ48" s="44">
        <f t="shared" si="29"/>
        <v>0</v>
      </c>
      <c r="BA48" s="59"/>
      <c r="BB48" s="59"/>
      <c r="BC48" s="56">
        <f t="shared" si="18"/>
        <v>0</v>
      </c>
      <c r="BE48" s="52" t="s">
        <v>96</v>
      </c>
      <c r="BF48" s="53">
        <v>2240</v>
      </c>
      <c r="BG48" s="44">
        <f t="shared" si="30"/>
        <v>0</v>
      </c>
      <c r="BH48" s="59"/>
      <c r="BI48" s="59"/>
      <c r="BJ48" s="56">
        <f t="shared" si="19"/>
        <v>0</v>
      </c>
      <c r="BL48" s="52" t="s">
        <v>96</v>
      </c>
      <c r="BM48" s="53">
        <v>2240</v>
      </c>
      <c r="BN48" s="44">
        <f t="shared" si="31"/>
        <v>0</v>
      </c>
      <c r="BO48" s="59"/>
      <c r="BP48" s="59"/>
      <c r="BQ48" s="56">
        <f t="shared" si="20"/>
        <v>0</v>
      </c>
      <c r="BS48" s="52" t="s">
        <v>96</v>
      </c>
      <c r="BT48" s="53">
        <v>2240</v>
      </c>
      <c r="BU48" s="44">
        <f t="shared" si="32"/>
        <v>0</v>
      </c>
      <c r="BV48" s="59"/>
      <c r="BW48" s="59"/>
      <c r="BX48" s="56">
        <f t="shared" si="21"/>
        <v>0</v>
      </c>
      <c r="BZ48" s="52" t="s">
        <v>96</v>
      </c>
      <c r="CA48" s="53">
        <v>2240</v>
      </c>
      <c r="CB48" s="44">
        <f t="shared" si="33"/>
        <v>0</v>
      </c>
      <c r="CC48" s="59"/>
      <c r="CD48" s="59"/>
      <c r="CE48" s="56">
        <f>CB48+CC48-CD48</f>
        <v>0</v>
      </c>
    </row>
    <row r="49" spans="1:83" s="37" customFormat="1" ht="15.75" customHeight="1" thickBot="1">
      <c r="A49" s="49" t="s">
        <v>97</v>
      </c>
      <c r="B49" s="50">
        <v>2270</v>
      </c>
      <c r="C49" s="36">
        <f>SUM(C50:C54)</f>
        <v>1435268</v>
      </c>
      <c r="D49" s="36">
        <f>SUM(D50:D54)</f>
        <v>0</v>
      </c>
      <c r="E49" s="51">
        <f>SUM(E50:E54)</f>
        <v>1620.07</v>
      </c>
      <c r="F49" s="36">
        <f t="shared" si="11"/>
        <v>1433647.93</v>
      </c>
      <c r="H49" s="49" t="s">
        <v>97</v>
      </c>
      <c r="I49" s="50">
        <v>2270</v>
      </c>
      <c r="J49" s="36">
        <f>SUM(J50:J54)</f>
        <v>1433647.93</v>
      </c>
      <c r="K49" s="51">
        <f>SUM(K50:K54)</f>
        <v>305</v>
      </c>
      <c r="L49" s="51">
        <f>SUM(L50:L54)</f>
        <v>284647.84</v>
      </c>
      <c r="M49" s="36">
        <f t="shared" si="12"/>
        <v>1149305.0899999999</v>
      </c>
      <c r="O49" s="49" t="s">
        <v>97</v>
      </c>
      <c r="P49" s="50">
        <v>2270</v>
      </c>
      <c r="Q49" s="36">
        <f>SUM(Q50:Q54)</f>
        <v>1149305.0899999999</v>
      </c>
      <c r="R49" s="36">
        <f>SUM(R50:R54)</f>
        <v>0</v>
      </c>
      <c r="S49" s="51">
        <f>SUM(S50:S54)</f>
        <v>1620.07</v>
      </c>
      <c r="T49" s="36">
        <f t="shared" si="13"/>
        <v>1147685.0199999998</v>
      </c>
      <c r="V49" s="49" t="s">
        <v>97</v>
      </c>
      <c r="W49" s="50">
        <v>2270</v>
      </c>
      <c r="X49" s="36">
        <f>SUM(X50:X54)</f>
        <v>1147685.0199999998</v>
      </c>
      <c r="Y49" s="36">
        <f>SUM(Y50:Y54)</f>
        <v>0</v>
      </c>
      <c r="Z49" s="51">
        <f>SUM(Z50:Z54)</f>
        <v>284346.98000000004</v>
      </c>
      <c r="AA49" s="36">
        <f t="shared" si="14"/>
        <v>863338.0399999998</v>
      </c>
      <c r="AC49" s="49" t="s">
        <v>97</v>
      </c>
      <c r="AD49" s="50">
        <v>2270</v>
      </c>
      <c r="AE49" s="36">
        <f>SUM(AE50:AE54)</f>
        <v>863338.04</v>
      </c>
      <c r="AF49" s="36">
        <f>SUM(AF50:AF54)</f>
        <v>0</v>
      </c>
      <c r="AG49" s="51">
        <f>SUM(AG50:AG54)</f>
        <v>187745.96</v>
      </c>
      <c r="AH49" s="36">
        <f t="shared" si="15"/>
        <v>675592.0800000001</v>
      </c>
      <c r="AJ49" s="49" t="s">
        <v>97</v>
      </c>
      <c r="AK49" s="50">
        <v>2270</v>
      </c>
      <c r="AL49" s="36">
        <f>SUM(AL50:AL54)</f>
        <v>675592.0800000001</v>
      </c>
      <c r="AM49" s="36">
        <f>SUM(AM50:AM54)</f>
        <v>107747</v>
      </c>
      <c r="AN49" s="51">
        <f>SUM(AN50:AN54)</f>
        <v>34122.29</v>
      </c>
      <c r="AO49" s="36">
        <f t="shared" si="16"/>
        <v>749216.79</v>
      </c>
      <c r="AQ49" s="49" t="s">
        <v>97</v>
      </c>
      <c r="AR49" s="50">
        <v>2270</v>
      </c>
      <c r="AS49" s="36">
        <f>SUM(AS50:AS54)</f>
        <v>749216.79</v>
      </c>
      <c r="AT49" s="36">
        <f>SUM(AT50:AT54)</f>
        <v>0</v>
      </c>
      <c r="AU49" s="36">
        <f>SUM(AU50:AU54)</f>
        <v>0</v>
      </c>
      <c r="AV49" s="36">
        <f aca="true" t="shared" si="34" ref="AV49:AV64">AS49+AT49-AU49</f>
        <v>749216.79</v>
      </c>
      <c r="AX49" s="49" t="s">
        <v>97</v>
      </c>
      <c r="AY49" s="50">
        <v>2270</v>
      </c>
      <c r="AZ49" s="36">
        <f>SUM(AZ50:AZ54)</f>
        <v>749216.79</v>
      </c>
      <c r="BA49" s="36">
        <f>SUM(BA50:BA54)</f>
        <v>0</v>
      </c>
      <c r="BB49" s="36">
        <f>SUM(BB50:BB54)</f>
        <v>0</v>
      </c>
      <c r="BC49" s="36">
        <f t="shared" si="18"/>
        <v>749216.79</v>
      </c>
      <c r="BE49" s="49" t="s">
        <v>97</v>
      </c>
      <c r="BF49" s="50">
        <v>2270</v>
      </c>
      <c r="BG49" s="36">
        <f>SUM(BG50:BG54)</f>
        <v>749216.79</v>
      </c>
      <c r="BH49" s="36">
        <f>SUM(BH50:BH54)</f>
        <v>0</v>
      </c>
      <c r="BI49" s="36">
        <f>SUM(BI50:BI54)</f>
        <v>0</v>
      </c>
      <c r="BJ49" s="36">
        <f t="shared" si="19"/>
        <v>749216.79</v>
      </c>
      <c r="BL49" s="49" t="s">
        <v>97</v>
      </c>
      <c r="BM49" s="50">
        <v>2270</v>
      </c>
      <c r="BN49" s="36">
        <f>SUM(BN50:BN54)</f>
        <v>749216.79</v>
      </c>
      <c r="BO49" s="36">
        <f>SUM(BO50:BO54)</f>
        <v>0</v>
      </c>
      <c r="BP49" s="36">
        <f>SUM(BP50:BP54)</f>
        <v>0</v>
      </c>
      <c r="BQ49" s="36">
        <f t="shared" si="20"/>
        <v>749216.79</v>
      </c>
      <c r="BS49" s="49" t="s">
        <v>97</v>
      </c>
      <c r="BT49" s="50">
        <v>2270</v>
      </c>
      <c r="BU49" s="36">
        <f>SUM(BU50:BU54)</f>
        <v>749216.79</v>
      </c>
      <c r="BV49" s="36">
        <f>SUM(BV50:BV54)</f>
        <v>0</v>
      </c>
      <c r="BW49" s="36">
        <f>SUM(BW50:BW54)</f>
        <v>0</v>
      </c>
      <c r="BX49" s="36">
        <f t="shared" si="21"/>
        <v>749216.79</v>
      </c>
      <c r="BZ49" s="49" t="s">
        <v>97</v>
      </c>
      <c r="CA49" s="50">
        <v>2270</v>
      </c>
      <c r="CB49" s="36">
        <f>SUM(CB50:CB54)</f>
        <v>749216.79</v>
      </c>
      <c r="CC49" s="36">
        <f>SUM(CC50:CC54)</f>
        <v>0</v>
      </c>
      <c r="CD49" s="36">
        <f>SUM(CD50:CD54)</f>
        <v>0</v>
      </c>
      <c r="CE49" s="36">
        <f aca="true" t="shared" si="35" ref="CE49:CE64">CB49+CC49-CD49</f>
        <v>749216.79</v>
      </c>
    </row>
    <row r="50" spans="1:83" ht="15.75" customHeight="1" thickBot="1">
      <c r="A50" s="52" t="s">
        <v>98</v>
      </c>
      <c r="B50" s="53">
        <v>2271</v>
      </c>
      <c r="C50" s="44">
        <v>51665</v>
      </c>
      <c r="D50" s="44"/>
      <c r="E50" s="60"/>
      <c r="F50" s="56">
        <f t="shared" si="11"/>
        <v>51665</v>
      </c>
      <c r="H50" s="52" t="s">
        <v>98</v>
      </c>
      <c r="I50" s="53">
        <v>2271</v>
      </c>
      <c r="J50" s="44">
        <f aca="true" t="shared" si="36" ref="J50:J62">F50</f>
        <v>51665</v>
      </c>
      <c r="K50" s="60"/>
      <c r="L50" s="60">
        <v>10497.54</v>
      </c>
      <c r="M50" s="56">
        <f t="shared" si="12"/>
        <v>41167.46</v>
      </c>
      <c r="O50" s="52" t="s">
        <v>98</v>
      </c>
      <c r="P50" s="53">
        <v>2271</v>
      </c>
      <c r="Q50" s="44">
        <f aca="true" t="shared" si="37" ref="Q50:Q62">M50</f>
        <v>41167.46</v>
      </c>
      <c r="R50" s="44"/>
      <c r="S50" s="60"/>
      <c r="T50" s="56">
        <f t="shared" si="13"/>
        <v>41167.46</v>
      </c>
      <c r="V50" s="52" t="s">
        <v>98</v>
      </c>
      <c r="W50" s="53">
        <v>2271</v>
      </c>
      <c r="X50" s="44">
        <f aca="true" t="shared" si="38" ref="X50:X62">T50</f>
        <v>41167.46</v>
      </c>
      <c r="Y50" s="44"/>
      <c r="Z50" s="60">
        <v>10497.54</v>
      </c>
      <c r="AA50" s="56">
        <f t="shared" si="14"/>
        <v>30669.92</v>
      </c>
      <c r="AC50" s="52" t="s">
        <v>98</v>
      </c>
      <c r="AD50" s="53">
        <v>2271</v>
      </c>
      <c r="AE50" s="44">
        <f aca="true" t="shared" si="39" ref="AE50:AE62">AA50</f>
        <v>30669.92</v>
      </c>
      <c r="AF50" s="44"/>
      <c r="AG50" s="60">
        <v>4404.37</v>
      </c>
      <c r="AH50" s="56">
        <f t="shared" si="15"/>
        <v>26265.55</v>
      </c>
      <c r="AJ50" s="52" t="s">
        <v>98</v>
      </c>
      <c r="AK50" s="53">
        <v>2271</v>
      </c>
      <c r="AL50" s="44">
        <f aca="true" t="shared" si="40" ref="AL50:AL62">AH50</f>
        <v>26265.55</v>
      </c>
      <c r="AM50" s="44"/>
      <c r="AN50" s="60"/>
      <c r="AO50" s="56">
        <f t="shared" si="16"/>
        <v>26265.55</v>
      </c>
      <c r="AQ50" s="52" t="s">
        <v>98</v>
      </c>
      <c r="AR50" s="53">
        <v>2271</v>
      </c>
      <c r="AS50" s="44">
        <f aca="true" t="shared" si="41" ref="AS50:AS62">AO50</f>
        <v>26265.55</v>
      </c>
      <c r="AT50" s="44"/>
      <c r="AU50" s="44"/>
      <c r="AV50" s="56">
        <f t="shared" si="34"/>
        <v>26265.55</v>
      </c>
      <c r="AX50" s="52" t="s">
        <v>98</v>
      </c>
      <c r="AY50" s="53">
        <v>2271</v>
      </c>
      <c r="AZ50" s="44">
        <f aca="true" t="shared" si="42" ref="AZ50:AZ62">AV50</f>
        <v>26265.55</v>
      </c>
      <c r="BA50" s="44"/>
      <c r="BB50" s="44"/>
      <c r="BC50" s="56">
        <f t="shared" si="18"/>
        <v>26265.55</v>
      </c>
      <c r="BE50" s="52" t="s">
        <v>98</v>
      </c>
      <c r="BF50" s="53">
        <v>2271</v>
      </c>
      <c r="BG50" s="44">
        <f aca="true" t="shared" si="43" ref="BG50:BG62">BC50</f>
        <v>26265.55</v>
      </c>
      <c r="BH50" s="44"/>
      <c r="BI50" s="44"/>
      <c r="BJ50" s="56">
        <f t="shared" si="19"/>
        <v>26265.55</v>
      </c>
      <c r="BL50" s="52" t="s">
        <v>98</v>
      </c>
      <c r="BM50" s="53">
        <v>2271</v>
      </c>
      <c r="BN50" s="44">
        <f aca="true" t="shared" si="44" ref="BN50:BN62">BJ50</f>
        <v>26265.55</v>
      </c>
      <c r="BO50" s="44"/>
      <c r="BP50" s="44"/>
      <c r="BQ50" s="56">
        <f t="shared" si="20"/>
        <v>26265.55</v>
      </c>
      <c r="BS50" s="52" t="s">
        <v>98</v>
      </c>
      <c r="BT50" s="53">
        <v>2271</v>
      </c>
      <c r="BU50" s="44">
        <f aca="true" t="shared" si="45" ref="BU50:BU62">BQ50</f>
        <v>26265.55</v>
      </c>
      <c r="BV50" s="44"/>
      <c r="BW50" s="44"/>
      <c r="BX50" s="56">
        <f t="shared" si="21"/>
        <v>26265.55</v>
      </c>
      <c r="BZ50" s="52" t="s">
        <v>98</v>
      </c>
      <c r="CA50" s="53">
        <v>2271</v>
      </c>
      <c r="CB50" s="44">
        <f aca="true" t="shared" si="46" ref="CB50:CB62">BX50</f>
        <v>26265.55</v>
      </c>
      <c r="CC50" s="44"/>
      <c r="CD50" s="44"/>
      <c r="CE50" s="56">
        <f t="shared" si="35"/>
        <v>26265.55</v>
      </c>
    </row>
    <row r="51" spans="1:83" ht="15.75" customHeight="1" thickBot="1">
      <c r="A51" s="52" t="s">
        <v>99</v>
      </c>
      <c r="B51" s="53">
        <v>2272</v>
      </c>
      <c r="C51" s="44">
        <v>18021</v>
      </c>
      <c r="D51" s="44"/>
      <c r="E51" s="60">
        <v>1620.07</v>
      </c>
      <c r="F51" s="56">
        <f t="shared" si="11"/>
        <v>16400.93</v>
      </c>
      <c r="H51" s="52" t="s">
        <v>99</v>
      </c>
      <c r="I51" s="53">
        <v>2272</v>
      </c>
      <c r="J51" s="44">
        <f t="shared" si="36"/>
        <v>16400.93</v>
      </c>
      <c r="K51" s="60"/>
      <c r="L51" s="60">
        <v>1537.08</v>
      </c>
      <c r="M51" s="56">
        <f t="shared" si="12"/>
        <v>14863.85</v>
      </c>
      <c r="O51" s="52" t="s">
        <v>99</v>
      </c>
      <c r="P51" s="53">
        <v>2272</v>
      </c>
      <c r="Q51" s="44">
        <f t="shared" si="37"/>
        <v>14863.85</v>
      </c>
      <c r="R51" s="44"/>
      <c r="S51" s="60">
        <v>1620.07</v>
      </c>
      <c r="T51" s="56">
        <f t="shared" si="13"/>
        <v>13243.78</v>
      </c>
      <c r="V51" s="52" t="s">
        <v>99</v>
      </c>
      <c r="W51" s="53">
        <v>2272</v>
      </c>
      <c r="X51" s="44">
        <f t="shared" si="38"/>
        <v>13243.78</v>
      </c>
      <c r="Y51" s="44"/>
      <c r="Z51" s="60">
        <v>1537.08</v>
      </c>
      <c r="AA51" s="56">
        <f t="shared" si="14"/>
        <v>11706.7</v>
      </c>
      <c r="AC51" s="52" t="s">
        <v>99</v>
      </c>
      <c r="AD51" s="53">
        <v>2272</v>
      </c>
      <c r="AE51" s="44">
        <f t="shared" si="39"/>
        <v>11706.7</v>
      </c>
      <c r="AF51" s="44"/>
      <c r="AG51" s="60">
        <v>1049.7</v>
      </c>
      <c r="AH51" s="56">
        <f t="shared" si="15"/>
        <v>10657</v>
      </c>
      <c r="AJ51" s="52" t="s">
        <v>99</v>
      </c>
      <c r="AK51" s="53">
        <v>2272</v>
      </c>
      <c r="AL51" s="44">
        <f t="shared" si="40"/>
        <v>10657</v>
      </c>
      <c r="AM51" s="44"/>
      <c r="AN51" s="60">
        <v>1513.48</v>
      </c>
      <c r="AO51" s="56">
        <f t="shared" si="16"/>
        <v>9143.52</v>
      </c>
      <c r="AQ51" s="52" t="s">
        <v>99</v>
      </c>
      <c r="AR51" s="53">
        <v>2272</v>
      </c>
      <c r="AS51" s="44">
        <f t="shared" si="41"/>
        <v>9143.52</v>
      </c>
      <c r="AT51" s="44"/>
      <c r="AU51" s="44"/>
      <c r="AV51" s="56">
        <f t="shared" si="34"/>
        <v>9143.52</v>
      </c>
      <c r="AX51" s="52" t="s">
        <v>99</v>
      </c>
      <c r="AY51" s="53">
        <v>2272</v>
      </c>
      <c r="AZ51" s="44">
        <f t="shared" si="42"/>
        <v>9143.52</v>
      </c>
      <c r="BA51" s="44"/>
      <c r="BB51" s="44"/>
      <c r="BC51" s="56">
        <f t="shared" si="18"/>
        <v>9143.52</v>
      </c>
      <c r="BE51" s="52" t="s">
        <v>99</v>
      </c>
      <c r="BF51" s="53">
        <v>2272</v>
      </c>
      <c r="BG51" s="44">
        <f t="shared" si="43"/>
        <v>9143.52</v>
      </c>
      <c r="BH51" s="44"/>
      <c r="BI51" s="44"/>
      <c r="BJ51" s="56">
        <f t="shared" si="19"/>
        <v>9143.52</v>
      </c>
      <c r="BL51" s="52" t="s">
        <v>99</v>
      </c>
      <c r="BM51" s="53">
        <v>2272</v>
      </c>
      <c r="BN51" s="44">
        <f t="shared" si="44"/>
        <v>9143.52</v>
      </c>
      <c r="BO51" s="44"/>
      <c r="BP51" s="44"/>
      <c r="BQ51" s="56">
        <f t="shared" si="20"/>
        <v>9143.52</v>
      </c>
      <c r="BS51" s="52" t="s">
        <v>99</v>
      </c>
      <c r="BT51" s="53">
        <v>2272</v>
      </c>
      <c r="BU51" s="44">
        <f t="shared" si="45"/>
        <v>9143.52</v>
      </c>
      <c r="BV51" s="44"/>
      <c r="BW51" s="44"/>
      <c r="BX51" s="56">
        <f t="shared" si="21"/>
        <v>9143.52</v>
      </c>
      <c r="BZ51" s="52" t="s">
        <v>99</v>
      </c>
      <c r="CA51" s="53">
        <v>2272</v>
      </c>
      <c r="CB51" s="44">
        <f t="shared" si="46"/>
        <v>9143.52</v>
      </c>
      <c r="CC51" s="44"/>
      <c r="CD51" s="44"/>
      <c r="CE51" s="56">
        <f t="shared" si="35"/>
        <v>9143.52</v>
      </c>
    </row>
    <row r="52" spans="1:83" ht="15.75" customHeight="1" thickBot="1">
      <c r="A52" s="52" t="s">
        <v>100</v>
      </c>
      <c r="B52" s="53">
        <v>2273</v>
      </c>
      <c r="C52" s="44">
        <v>372250</v>
      </c>
      <c r="D52" s="44"/>
      <c r="E52" s="60"/>
      <c r="F52" s="56">
        <f t="shared" si="11"/>
        <v>372250</v>
      </c>
      <c r="H52" s="52" t="s">
        <v>100</v>
      </c>
      <c r="I52" s="53">
        <v>2273</v>
      </c>
      <c r="J52" s="44">
        <f t="shared" si="36"/>
        <v>372250</v>
      </c>
      <c r="K52" s="60"/>
      <c r="L52" s="60">
        <v>49576.47</v>
      </c>
      <c r="M52" s="56">
        <f t="shared" si="12"/>
        <v>322673.53</v>
      </c>
      <c r="O52" s="52" t="s">
        <v>100</v>
      </c>
      <c r="P52" s="53">
        <v>2273</v>
      </c>
      <c r="Q52" s="44">
        <f t="shared" si="37"/>
        <v>322673.53</v>
      </c>
      <c r="R52" s="44"/>
      <c r="S52" s="60"/>
      <c r="T52" s="56">
        <f t="shared" si="13"/>
        <v>322673.53</v>
      </c>
      <c r="V52" s="52" t="s">
        <v>100</v>
      </c>
      <c r="W52" s="53">
        <v>2273</v>
      </c>
      <c r="X52" s="44">
        <f t="shared" si="38"/>
        <v>322673.53</v>
      </c>
      <c r="Y52" s="44"/>
      <c r="Z52" s="60">
        <v>49576.47</v>
      </c>
      <c r="AA52" s="56">
        <f t="shared" si="14"/>
        <v>273097.06000000006</v>
      </c>
      <c r="AC52" s="52" t="s">
        <v>100</v>
      </c>
      <c r="AD52" s="53">
        <v>2273</v>
      </c>
      <c r="AE52" s="44">
        <f t="shared" si="39"/>
        <v>273097.06000000006</v>
      </c>
      <c r="AF52" s="44"/>
      <c r="AG52" s="60">
        <v>40881.52</v>
      </c>
      <c r="AH52" s="56">
        <f t="shared" si="15"/>
        <v>232215.54000000007</v>
      </c>
      <c r="AJ52" s="52" t="s">
        <v>100</v>
      </c>
      <c r="AK52" s="53">
        <v>2273</v>
      </c>
      <c r="AL52" s="44">
        <f t="shared" si="40"/>
        <v>232215.54000000007</v>
      </c>
      <c r="AM52" s="44">
        <v>107747</v>
      </c>
      <c r="AN52" s="60">
        <v>32172.56</v>
      </c>
      <c r="AO52" s="56">
        <f t="shared" si="16"/>
        <v>307789.98000000004</v>
      </c>
      <c r="AQ52" s="52" t="s">
        <v>100</v>
      </c>
      <c r="AR52" s="53">
        <v>2273</v>
      </c>
      <c r="AS52" s="44">
        <f t="shared" si="41"/>
        <v>307789.98000000004</v>
      </c>
      <c r="AT52" s="44"/>
      <c r="AU52" s="44"/>
      <c r="AV52" s="56">
        <f t="shared" si="34"/>
        <v>307789.98000000004</v>
      </c>
      <c r="AX52" s="52" t="s">
        <v>100</v>
      </c>
      <c r="AY52" s="53">
        <v>2273</v>
      </c>
      <c r="AZ52" s="44">
        <f t="shared" si="42"/>
        <v>307789.98000000004</v>
      </c>
      <c r="BA52" s="44"/>
      <c r="BB52" s="44"/>
      <c r="BC52" s="56">
        <f t="shared" si="18"/>
        <v>307789.98000000004</v>
      </c>
      <c r="BE52" s="52" t="s">
        <v>100</v>
      </c>
      <c r="BF52" s="53">
        <v>2273</v>
      </c>
      <c r="BG52" s="44">
        <f t="shared" si="43"/>
        <v>307789.98000000004</v>
      </c>
      <c r="BH52" s="44"/>
      <c r="BI52" s="44"/>
      <c r="BJ52" s="56">
        <f t="shared" si="19"/>
        <v>307789.98000000004</v>
      </c>
      <c r="BL52" s="52" t="s">
        <v>100</v>
      </c>
      <c r="BM52" s="53">
        <v>2273</v>
      </c>
      <c r="BN52" s="44">
        <f t="shared" si="44"/>
        <v>307789.98000000004</v>
      </c>
      <c r="BO52" s="44"/>
      <c r="BP52" s="44"/>
      <c r="BQ52" s="56">
        <f t="shared" si="20"/>
        <v>307789.98000000004</v>
      </c>
      <c r="BS52" s="52" t="s">
        <v>100</v>
      </c>
      <c r="BT52" s="53">
        <v>2273</v>
      </c>
      <c r="BU52" s="44">
        <f t="shared" si="45"/>
        <v>307789.98000000004</v>
      </c>
      <c r="BV52" s="44"/>
      <c r="BW52" s="44"/>
      <c r="BX52" s="56">
        <f t="shared" si="21"/>
        <v>307789.98000000004</v>
      </c>
      <c r="BZ52" s="52" t="s">
        <v>100</v>
      </c>
      <c r="CA52" s="53">
        <v>2273</v>
      </c>
      <c r="CB52" s="44">
        <f t="shared" si="46"/>
        <v>307789.98000000004</v>
      </c>
      <c r="CC52" s="44"/>
      <c r="CD52" s="44"/>
      <c r="CE52" s="56">
        <f t="shared" si="35"/>
        <v>307789.98000000004</v>
      </c>
    </row>
    <row r="53" spans="1:83" ht="15.75" customHeight="1" thickBot="1">
      <c r="A53" s="52" t="s">
        <v>101</v>
      </c>
      <c r="B53" s="53">
        <v>2274</v>
      </c>
      <c r="C53" s="44">
        <v>981777</v>
      </c>
      <c r="D53" s="44"/>
      <c r="E53" s="60"/>
      <c r="F53" s="56">
        <f t="shared" si="11"/>
        <v>981777</v>
      </c>
      <c r="H53" s="52" t="s">
        <v>101</v>
      </c>
      <c r="I53" s="53">
        <v>2274</v>
      </c>
      <c r="J53" s="44">
        <f t="shared" si="36"/>
        <v>981777</v>
      </c>
      <c r="K53" s="60"/>
      <c r="L53" s="60">
        <v>222735.89</v>
      </c>
      <c r="M53" s="56">
        <f t="shared" si="12"/>
        <v>759041.11</v>
      </c>
      <c r="O53" s="52" t="s">
        <v>101</v>
      </c>
      <c r="P53" s="53">
        <v>2274</v>
      </c>
      <c r="Q53" s="44">
        <f t="shared" si="37"/>
        <v>759041.11</v>
      </c>
      <c r="R53" s="44"/>
      <c r="S53" s="60"/>
      <c r="T53" s="56">
        <f t="shared" si="13"/>
        <v>759041.11</v>
      </c>
      <c r="V53" s="52" t="s">
        <v>101</v>
      </c>
      <c r="W53" s="53">
        <v>2274</v>
      </c>
      <c r="X53" s="44">
        <f t="shared" si="38"/>
        <v>759041.11</v>
      </c>
      <c r="Y53" s="44"/>
      <c r="Z53" s="60">
        <v>222735.89</v>
      </c>
      <c r="AA53" s="56">
        <f t="shared" si="14"/>
        <v>536305.22</v>
      </c>
      <c r="AC53" s="52" t="s">
        <v>101</v>
      </c>
      <c r="AD53" s="53">
        <v>2274</v>
      </c>
      <c r="AE53" s="44">
        <f t="shared" si="39"/>
        <v>536305.22</v>
      </c>
      <c r="AF53" s="44"/>
      <c r="AG53" s="60">
        <v>140550.08</v>
      </c>
      <c r="AH53" s="56">
        <f t="shared" si="15"/>
        <v>395755.14</v>
      </c>
      <c r="AJ53" s="52" t="s">
        <v>101</v>
      </c>
      <c r="AK53" s="53">
        <v>2274</v>
      </c>
      <c r="AL53" s="44">
        <f t="shared" si="40"/>
        <v>395755.14</v>
      </c>
      <c r="AM53" s="44"/>
      <c r="AN53" s="60"/>
      <c r="AO53" s="56">
        <f t="shared" si="16"/>
        <v>395755.14</v>
      </c>
      <c r="AQ53" s="52" t="s">
        <v>101</v>
      </c>
      <c r="AR53" s="53">
        <v>2274</v>
      </c>
      <c r="AS53" s="44">
        <f t="shared" si="41"/>
        <v>395755.14</v>
      </c>
      <c r="AT53" s="44"/>
      <c r="AU53" s="44"/>
      <c r="AV53" s="56">
        <f t="shared" si="34"/>
        <v>395755.14</v>
      </c>
      <c r="AX53" s="52" t="s">
        <v>101</v>
      </c>
      <c r="AY53" s="53">
        <v>2274</v>
      </c>
      <c r="AZ53" s="44">
        <f t="shared" si="42"/>
        <v>395755.14</v>
      </c>
      <c r="BA53" s="44"/>
      <c r="BB53" s="44"/>
      <c r="BC53" s="56">
        <f t="shared" si="18"/>
        <v>395755.14</v>
      </c>
      <c r="BE53" s="52" t="s">
        <v>101</v>
      </c>
      <c r="BF53" s="53">
        <v>2274</v>
      </c>
      <c r="BG53" s="44">
        <f t="shared" si="43"/>
        <v>395755.14</v>
      </c>
      <c r="BH53" s="44"/>
      <c r="BI53" s="44"/>
      <c r="BJ53" s="56">
        <f t="shared" si="19"/>
        <v>395755.14</v>
      </c>
      <c r="BL53" s="52" t="s">
        <v>101</v>
      </c>
      <c r="BM53" s="53">
        <v>2274</v>
      </c>
      <c r="BN53" s="44">
        <f t="shared" si="44"/>
        <v>395755.14</v>
      </c>
      <c r="BO53" s="44"/>
      <c r="BP53" s="44"/>
      <c r="BQ53" s="56">
        <f t="shared" si="20"/>
        <v>395755.14</v>
      </c>
      <c r="BS53" s="52" t="s">
        <v>101</v>
      </c>
      <c r="BT53" s="53">
        <v>2274</v>
      </c>
      <c r="BU53" s="44">
        <f t="shared" si="45"/>
        <v>395755.14</v>
      </c>
      <c r="BV53" s="44"/>
      <c r="BW53" s="44"/>
      <c r="BX53" s="56">
        <f t="shared" si="21"/>
        <v>395755.14</v>
      </c>
      <c r="BZ53" s="52" t="s">
        <v>101</v>
      </c>
      <c r="CA53" s="53">
        <v>2274</v>
      </c>
      <c r="CB53" s="44">
        <f t="shared" si="46"/>
        <v>395755.14</v>
      </c>
      <c r="CC53" s="44"/>
      <c r="CD53" s="44"/>
      <c r="CE53" s="56">
        <f t="shared" si="35"/>
        <v>395755.14</v>
      </c>
    </row>
    <row r="54" spans="1:83" ht="15.75" customHeight="1" thickBot="1">
      <c r="A54" s="52" t="s">
        <v>102</v>
      </c>
      <c r="B54" s="53">
        <v>2275</v>
      </c>
      <c r="C54" s="54">
        <v>11555</v>
      </c>
      <c r="D54" s="54"/>
      <c r="E54" s="60"/>
      <c r="F54" s="56">
        <f>C54+D54-E54</f>
        <v>11555</v>
      </c>
      <c r="H54" s="52" t="s">
        <v>102</v>
      </c>
      <c r="I54" s="53">
        <v>2275</v>
      </c>
      <c r="J54" s="44">
        <f>F54</f>
        <v>11555</v>
      </c>
      <c r="K54" s="60">
        <v>305</v>
      </c>
      <c r="L54" s="60">
        <v>300.86</v>
      </c>
      <c r="M54" s="56">
        <f>J54+K54-L54</f>
        <v>11559.14</v>
      </c>
      <c r="O54" s="52" t="s">
        <v>102</v>
      </c>
      <c r="P54" s="53">
        <v>2275</v>
      </c>
      <c r="Q54" s="44">
        <f>M54</f>
        <v>11559.14</v>
      </c>
      <c r="R54" s="54"/>
      <c r="S54" s="60"/>
      <c r="T54" s="56">
        <f>Q54+R54-S54</f>
        <v>11559.14</v>
      </c>
      <c r="V54" s="52" t="s">
        <v>102</v>
      </c>
      <c r="W54" s="53">
        <v>2275</v>
      </c>
      <c r="X54" s="44">
        <f>T54</f>
        <v>11559.14</v>
      </c>
      <c r="Y54" s="54"/>
      <c r="Z54" s="60"/>
      <c r="AA54" s="56">
        <f>X54+Y54-Z54</f>
        <v>11559.14</v>
      </c>
      <c r="AC54" s="52" t="s">
        <v>102</v>
      </c>
      <c r="AD54" s="53">
        <v>2275</v>
      </c>
      <c r="AE54" s="44">
        <f>AA54</f>
        <v>11559.14</v>
      </c>
      <c r="AF54" s="54"/>
      <c r="AG54" s="60">
        <v>860.29</v>
      </c>
      <c r="AH54" s="56">
        <f>AE54+AF54-AG54</f>
        <v>10698.849999999999</v>
      </c>
      <c r="AJ54" s="52" t="s">
        <v>102</v>
      </c>
      <c r="AK54" s="53">
        <v>2275</v>
      </c>
      <c r="AL54" s="44">
        <f>AH54</f>
        <v>10698.849999999999</v>
      </c>
      <c r="AM54" s="54"/>
      <c r="AN54" s="60">
        <v>436.25</v>
      </c>
      <c r="AO54" s="56">
        <f>AL54+AM54-AN54</f>
        <v>10262.599999999999</v>
      </c>
      <c r="AQ54" s="52" t="s">
        <v>102</v>
      </c>
      <c r="AR54" s="53">
        <v>2275</v>
      </c>
      <c r="AS54" s="44">
        <f>AO54</f>
        <v>10262.599999999999</v>
      </c>
      <c r="AT54" s="54"/>
      <c r="AU54" s="54"/>
      <c r="AV54" s="56">
        <f>AS54+AT54-AU54</f>
        <v>10262.599999999999</v>
      </c>
      <c r="AX54" s="52" t="s">
        <v>102</v>
      </c>
      <c r="AY54" s="53">
        <v>2275</v>
      </c>
      <c r="AZ54" s="44">
        <f>AV54</f>
        <v>10262.599999999999</v>
      </c>
      <c r="BA54" s="54"/>
      <c r="BB54" s="54"/>
      <c r="BC54" s="56">
        <f>AZ54+BA54-BB54</f>
        <v>10262.599999999999</v>
      </c>
      <c r="BE54" s="52" t="s">
        <v>102</v>
      </c>
      <c r="BF54" s="53">
        <v>2275</v>
      </c>
      <c r="BG54" s="44">
        <f>BC54</f>
        <v>10262.599999999999</v>
      </c>
      <c r="BH54" s="54"/>
      <c r="BI54" s="54"/>
      <c r="BJ54" s="56">
        <f>BG54+BH54-BI54</f>
        <v>10262.599999999999</v>
      </c>
      <c r="BL54" s="52" t="s">
        <v>102</v>
      </c>
      <c r="BM54" s="53">
        <v>2275</v>
      </c>
      <c r="BN54" s="44">
        <f>BJ54</f>
        <v>10262.599999999999</v>
      </c>
      <c r="BO54" s="54"/>
      <c r="BP54" s="54"/>
      <c r="BQ54" s="56">
        <f>BN54+BO54-BP54</f>
        <v>10262.599999999999</v>
      </c>
      <c r="BS54" s="52" t="s">
        <v>102</v>
      </c>
      <c r="BT54" s="53">
        <v>2275</v>
      </c>
      <c r="BU54" s="44">
        <f>BQ54</f>
        <v>10262.599999999999</v>
      </c>
      <c r="BV54" s="54"/>
      <c r="BW54" s="54"/>
      <c r="BX54" s="56">
        <f>BU54+BV54-BW54</f>
        <v>10262.599999999999</v>
      </c>
      <c r="BZ54" s="52" t="s">
        <v>102</v>
      </c>
      <c r="CA54" s="53">
        <v>2275</v>
      </c>
      <c r="CB54" s="44">
        <f>BX54</f>
        <v>10262.599999999999</v>
      </c>
      <c r="CC54" s="54"/>
      <c r="CD54" s="54"/>
      <c r="CE54" s="56">
        <f>CB54+CC54-CD54</f>
        <v>10262.599999999999</v>
      </c>
    </row>
    <row r="55" spans="1:83" s="32" customFormat="1" ht="15.75" customHeight="1" thickBot="1">
      <c r="A55" s="61" t="s">
        <v>103</v>
      </c>
      <c r="B55" s="30">
        <v>2700</v>
      </c>
      <c r="C55" s="62">
        <f>C56</f>
        <v>12000</v>
      </c>
      <c r="D55" s="62">
        <f>D56</f>
        <v>0</v>
      </c>
      <c r="E55" s="62">
        <f>E56</f>
        <v>0</v>
      </c>
      <c r="F55" s="31">
        <f>C55+D55-E55</f>
        <v>12000</v>
      </c>
      <c r="H55" s="61" t="s">
        <v>103</v>
      </c>
      <c r="I55" s="30">
        <v>2700</v>
      </c>
      <c r="J55" s="62">
        <f>J56</f>
        <v>12000</v>
      </c>
      <c r="K55" s="62">
        <f>K56</f>
        <v>0</v>
      </c>
      <c r="L55" s="62">
        <f>L56</f>
        <v>0</v>
      </c>
      <c r="M55" s="31">
        <f>J55+K55-L55</f>
        <v>12000</v>
      </c>
      <c r="O55" s="61" t="s">
        <v>103</v>
      </c>
      <c r="P55" s="30">
        <v>2700</v>
      </c>
      <c r="Q55" s="62">
        <f>Q56</f>
        <v>12000</v>
      </c>
      <c r="R55" s="62">
        <f>R56</f>
        <v>0</v>
      </c>
      <c r="S55" s="62">
        <f>S56</f>
        <v>0</v>
      </c>
      <c r="T55" s="31">
        <f>Q55+R55-S55</f>
        <v>12000</v>
      </c>
      <c r="V55" s="61" t="s">
        <v>103</v>
      </c>
      <c r="W55" s="30">
        <v>2700</v>
      </c>
      <c r="X55" s="62">
        <f>X56</f>
        <v>12000</v>
      </c>
      <c r="Y55" s="62">
        <f>Y56</f>
        <v>0</v>
      </c>
      <c r="Z55" s="62">
        <f>Z56</f>
        <v>0</v>
      </c>
      <c r="AA55" s="31">
        <f>X55+Y55-Z55</f>
        <v>12000</v>
      </c>
      <c r="AC55" s="61" t="s">
        <v>103</v>
      </c>
      <c r="AD55" s="30">
        <v>2700</v>
      </c>
      <c r="AE55" s="62">
        <f>AE56</f>
        <v>12000</v>
      </c>
      <c r="AF55" s="62">
        <f>AF56</f>
        <v>0</v>
      </c>
      <c r="AG55" s="62">
        <f>AG56</f>
        <v>0</v>
      </c>
      <c r="AH55" s="31">
        <f>AE55+AF55-AG55</f>
        <v>12000</v>
      </c>
      <c r="AJ55" s="61" t="s">
        <v>103</v>
      </c>
      <c r="AK55" s="30">
        <v>2700</v>
      </c>
      <c r="AL55" s="62">
        <f>AL56</f>
        <v>12000</v>
      </c>
      <c r="AM55" s="62">
        <f>AM56</f>
        <v>0</v>
      </c>
      <c r="AN55" s="62">
        <f>AN56</f>
        <v>0</v>
      </c>
      <c r="AO55" s="31">
        <f>AL55+AM55-AN55</f>
        <v>12000</v>
      </c>
      <c r="AQ55" s="61" t="s">
        <v>103</v>
      </c>
      <c r="AR55" s="30">
        <v>2700</v>
      </c>
      <c r="AS55" s="62">
        <f>AS56</f>
        <v>12000</v>
      </c>
      <c r="AT55" s="62">
        <f>AT56</f>
        <v>0</v>
      </c>
      <c r="AU55" s="62">
        <f>AU56</f>
        <v>0</v>
      </c>
      <c r="AV55" s="31">
        <f>AS55+AT55-AU55</f>
        <v>12000</v>
      </c>
      <c r="AX55" s="61" t="s">
        <v>103</v>
      </c>
      <c r="AY55" s="30">
        <v>2700</v>
      </c>
      <c r="AZ55" s="62">
        <f>AZ56</f>
        <v>12000</v>
      </c>
      <c r="BA55" s="62">
        <f>BA56</f>
        <v>0</v>
      </c>
      <c r="BB55" s="62">
        <f>BB56</f>
        <v>0</v>
      </c>
      <c r="BC55" s="31">
        <f>AZ55+BA55-BB55</f>
        <v>12000</v>
      </c>
      <c r="BE55" s="61" t="s">
        <v>103</v>
      </c>
      <c r="BF55" s="30">
        <v>2700</v>
      </c>
      <c r="BG55" s="62">
        <f>BG56</f>
        <v>12000</v>
      </c>
      <c r="BH55" s="62">
        <f>BH56</f>
        <v>0</v>
      </c>
      <c r="BI55" s="62">
        <f>BI56</f>
        <v>0</v>
      </c>
      <c r="BJ55" s="31">
        <f>BG55+BH55-BI55</f>
        <v>12000</v>
      </c>
      <c r="BL55" s="61" t="s">
        <v>103</v>
      </c>
      <c r="BM55" s="30">
        <v>2700</v>
      </c>
      <c r="BN55" s="62">
        <f>BN56</f>
        <v>12000</v>
      </c>
      <c r="BO55" s="62">
        <f>BO56</f>
        <v>0</v>
      </c>
      <c r="BP55" s="62">
        <f>BP56</f>
        <v>0</v>
      </c>
      <c r="BQ55" s="31">
        <f>BN55+BO55-BP55</f>
        <v>12000</v>
      </c>
      <c r="BS55" s="61" t="s">
        <v>103</v>
      </c>
      <c r="BT55" s="30">
        <v>2700</v>
      </c>
      <c r="BU55" s="62">
        <f>BU56</f>
        <v>12000</v>
      </c>
      <c r="BV55" s="62">
        <f>BV56</f>
        <v>0</v>
      </c>
      <c r="BW55" s="62">
        <f>BW56</f>
        <v>0</v>
      </c>
      <c r="BX55" s="31">
        <f>BU55+BV55-BW55</f>
        <v>12000</v>
      </c>
      <c r="BZ55" s="61" t="s">
        <v>103</v>
      </c>
      <c r="CA55" s="30">
        <v>2700</v>
      </c>
      <c r="CB55" s="62">
        <f>CB56</f>
        <v>12000</v>
      </c>
      <c r="CC55" s="62">
        <f>CC56</f>
        <v>0</v>
      </c>
      <c r="CD55" s="62">
        <f>CD56</f>
        <v>0</v>
      </c>
      <c r="CE55" s="31">
        <f>CB55+CC55-CD55</f>
        <v>12000</v>
      </c>
    </row>
    <row r="56" spans="1:83" ht="15.75" customHeight="1" thickBot="1">
      <c r="A56" s="52" t="s">
        <v>104</v>
      </c>
      <c r="B56" s="53">
        <v>2730</v>
      </c>
      <c r="C56" s="44">
        <v>12000</v>
      </c>
      <c r="D56" s="44"/>
      <c r="E56" s="44"/>
      <c r="F56" s="56">
        <f t="shared" si="11"/>
        <v>12000</v>
      </c>
      <c r="H56" s="52" t="s">
        <v>104</v>
      </c>
      <c r="I56" s="53">
        <v>2730</v>
      </c>
      <c r="J56" s="44">
        <f t="shared" si="36"/>
        <v>12000</v>
      </c>
      <c r="K56" s="44"/>
      <c r="L56" s="44"/>
      <c r="M56" s="56">
        <f t="shared" si="12"/>
        <v>12000</v>
      </c>
      <c r="O56" s="52" t="s">
        <v>104</v>
      </c>
      <c r="P56" s="53">
        <v>2730</v>
      </c>
      <c r="Q56" s="44">
        <f t="shared" si="37"/>
        <v>12000</v>
      </c>
      <c r="R56" s="44"/>
      <c r="S56" s="44"/>
      <c r="T56" s="56">
        <f t="shared" si="13"/>
        <v>12000</v>
      </c>
      <c r="V56" s="52" t="s">
        <v>104</v>
      </c>
      <c r="W56" s="53">
        <v>2730</v>
      </c>
      <c r="X56" s="44">
        <f t="shared" si="38"/>
        <v>12000</v>
      </c>
      <c r="Y56" s="44"/>
      <c r="Z56" s="44"/>
      <c r="AA56" s="56">
        <f t="shared" si="14"/>
        <v>12000</v>
      </c>
      <c r="AC56" s="52" t="s">
        <v>104</v>
      </c>
      <c r="AD56" s="53">
        <v>2730</v>
      </c>
      <c r="AE56" s="44">
        <f t="shared" si="39"/>
        <v>12000</v>
      </c>
      <c r="AF56" s="44"/>
      <c r="AG56" s="44"/>
      <c r="AH56" s="56">
        <f t="shared" si="15"/>
        <v>12000</v>
      </c>
      <c r="AJ56" s="52" t="s">
        <v>104</v>
      </c>
      <c r="AK56" s="53">
        <v>2730</v>
      </c>
      <c r="AL56" s="44">
        <f t="shared" si="40"/>
        <v>12000</v>
      </c>
      <c r="AM56" s="44"/>
      <c r="AN56" s="44"/>
      <c r="AO56" s="56">
        <f t="shared" si="16"/>
        <v>12000</v>
      </c>
      <c r="AQ56" s="52" t="s">
        <v>104</v>
      </c>
      <c r="AR56" s="53">
        <v>2730</v>
      </c>
      <c r="AS56" s="44">
        <f t="shared" si="41"/>
        <v>12000</v>
      </c>
      <c r="AT56" s="44"/>
      <c r="AU56" s="44"/>
      <c r="AV56" s="56">
        <f t="shared" si="34"/>
        <v>12000</v>
      </c>
      <c r="AX56" s="52" t="s">
        <v>104</v>
      </c>
      <c r="AY56" s="53">
        <v>2730</v>
      </c>
      <c r="AZ56" s="44">
        <f t="shared" si="42"/>
        <v>12000</v>
      </c>
      <c r="BA56" s="44"/>
      <c r="BB56" s="44"/>
      <c r="BC56" s="56">
        <f t="shared" si="18"/>
        <v>12000</v>
      </c>
      <c r="BE56" s="52" t="s">
        <v>104</v>
      </c>
      <c r="BF56" s="53">
        <v>2730</v>
      </c>
      <c r="BG56" s="44">
        <f t="shared" si="43"/>
        <v>12000</v>
      </c>
      <c r="BH56" s="44"/>
      <c r="BI56" s="44"/>
      <c r="BJ56" s="56">
        <f t="shared" si="19"/>
        <v>12000</v>
      </c>
      <c r="BL56" s="52" t="s">
        <v>104</v>
      </c>
      <c r="BM56" s="53">
        <v>2730</v>
      </c>
      <c r="BN56" s="44">
        <f t="shared" si="44"/>
        <v>12000</v>
      </c>
      <c r="BO56" s="44"/>
      <c r="BP56" s="44"/>
      <c r="BQ56" s="56">
        <f t="shared" si="20"/>
        <v>12000</v>
      </c>
      <c r="BS56" s="52" t="s">
        <v>104</v>
      </c>
      <c r="BT56" s="53">
        <v>2730</v>
      </c>
      <c r="BU56" s="44">
        <f t="shared" si="45"/>
        <v>12000</v>
      </c>
      <c r="BV56" s="44"/>
      <c r="BW56" s="44"/>
      <c r="BX56" s="56">
        <f t="shared" si="21"/>
        <v>12000</v>
      </c>
      <c r="BZ56" s="52" t="s">
        <v>104</v>
      </c>
      <c r="CA56" s="53">
        <v>2730</v>
      </c>
      <c r="CB56" s="44">
        <f t="shared" si="46"/>
        <v>12000</v>
      </c>
      <c r="CC56" s="44"/>
      <c r="CD56" s="44"/>
      <c r="CE56" s="56">
        <f t="shared" si="35"/>
        <v>12000</v>
      </c>
    </row>
    <row r="57" spans="1:83" s="28" customFormat="1" ht="15.75" customHeight="1" thickBot="1">
      <c r="A57" s="63" t="s">
        <v>105</v>
      </c>
      <c r="B57" s="64">
        <v>3000</v>
      </c>
      <c r="C57" s="65">
        <f>C58</f>
        <v>0</v>
      </c>
      <c r="D57" s="65">
        <f>D58</f>
        <v>0</v>
      </c>
      <c r="E57" s="65">
        <f>E58</f>
        <v>0</v>
      </c>
      <c r="F57" s="65">
        <f>F58</f>
        <v>0</v>
      </c>
      <c r="H57" s="63" t="s">
        <v>105</v>
      </c>
      <c r="I57" s="64">
        <v>3000</v>
      </c>
      <c r="J57" s="65">
        <f>J58</f>
        <v>0</v>
      </c>
      <c r="K57" s="65">
        <f>K58</f>
        <v>0</v>
      </c>
      <c r="L57" s="65">
        <f>L58</f>
        <v>0</v>
      </c>
      <c r="M57" s="65">
        <f>M58</f>
        <v>0</v>
      </c>
      <c r="O57" s="63" t="s">
        <v>105</v>
      </c>
      <c r="P57" s="64">
        <v>3000</v>
      </c>
      <c r="Q57" s="65">
        <f>Q58</f>
        <v>0</v>
      </c>
      <c r="R57" s="65">
        <f>R58</f>
        <v>0</v>
      </c>
      <c r="S57" s="65">
        <f>S58</f>
        <v>0</v>
      </c>
      <c r="T57" s="65">
        <f>T58</f>
        <v>0</v>
      </c>
      <c r="V57" s="63" t="s">
        <v>105</v>
      </c>
      <c r="W57" s="64">
        <v>3000</v>
      </c>
      <c r="X57" s="65">
        <f>X58</f>
        <v>0</v>
      </c>
      <c r="Y57" s="65">
        <f>Y58</f>
        <v>50000</v>
      </c>
      <c r="Z57" s="65">
        <f>Z58</f>
        <v>0</v>
      </c>
      <c r="AA57" s="65">
        <f>AA58</f>
        <v>50000</v>
      </c>
      <c r="AC57" s="63" t="s">
        <v>105</v>
      </c>
      <c r="AD57" s="64">
        <v>3000</v>
      </c>
      <c r="AE57" s="65">
        <f>AE58</f>
        <v>50000</v>
      </c>
      <c r="AF57" s="65">
        <f>AF58</f>
        <v>169050</v>
      </c>
      <c r="AG57" s="65">
        <f>AG58</f>
        <v>0</v>
      </c>
      <c r="AH57" s="65">
        <f>AH58</f>
        <v>219050</v>
      </c>
      <c r="AJ57" s="63" t="s">
        <v>105</v>
      </c>
      <c r="AK57" s="64">
        <v>3000</v>
      </c>
      <c r="AL57" s="65">
        <f>AL58</f>
        <v>219050</v>
      </c>
      <c r="AM57" s="65">
        <f>AM58</f>
        <v>100000</v>
      </c>
      <c r="AN57" s="65">
        <f>AN58</f>
        <v>0</v>
      </c>
      <c r="AO57" s="65">
        <f>AO58</f>
        <v>319050</v>
      </c>
      <c r="AQ57" s="63" t="s">
        <v>105</v>
      </c>
      <c r="AR57" s="64">
        <v>3000</v>
      </c>
      <c r="AS57" s="65">
        <f>AS58</f>
        <v>319050</v>
      </c>
      <c r="AT57" s="65">
        <f>AT58</f>
        <v>200000</v>
      </c>
      <c r="AU57" s="65">
        <f>AU58</f>
        <v>0</v>
      </c>
      <c r="AV57" s="65">
        <f>AV58</f>
        <v>519050</v>
      </c>
      <c r="AX57" s="63" t="s">
        <v>105</v>
      </c>
      <c r="AY57" s="64">
        <v>3000</v>
      </c>
      <c r="AZ57" s="65">
        <f>AZ58</f>
        <v>519050</v>
      </c>
      <c r="BA57" s="65">
        <f>BA58</f>
        <v>0</v>
      </c>
      <c r="BB57" s="65">
        <f>BB58</f>
        <v>0</v>
      </c>
      <c r="BC57" s="65">
        <f>BC58</f>
        <v>519050</v>
      </c>
      <c r="BE57" s="63" t="s">
        <v>105</v>
      </c>
      <c r="BF57" s="64">
        <v>3000</v>
      </c>
      <c r="BG57" s="65">
        <f>BG58</f>
        <v>519050</v>
      </c>
      <c r="BH57" s="65">
        <f>BH58</f>
        <v>0</v>
      </c>
      <c r="BI57" s="65">
        <f>BI58</f>
        <v>0</v>
      </c>
      <c r="BJ57" s="65">
        <f>BJ58</f>
        <v>519050</v>
      </c>
      <c r="BL57" s="63" t="s">
        <v>105</v>
      </c>
      <c r="BM57" s="64">
        <v>3000</v>
      </c>
      <c r="BN57" s="65">
        <f>BN58</f>
        <v>519050</v>
      </c>
      <c r="BO57" s="65">
        <f>BO58</f>
        <v>0</v>
      </c>
      <c r="BP57" s="65">
        <f>BP58</f>
        <v>0</v>
      </c>
      <c r="BQ57" s="65">
        <f>BQ58</f>
        <v>519050</v>
      </c>
      <c r="BS57" s="63" t="s">
        <v>105</v>
      </c>
      <c r="BT57" s="64">
        <v>3000</v>
      </c>
      <c r="BU57" s="65">
        <f>BU58</f>
        <v>519050</v>
      </c>
      <c r="BV57" s="65">
        <f>BV58</f>
        <v>0</v>
      </c>
      <c r="BW57" s="65">
        <f>BW58</f>
        <v>0</v>
      </c>
      <c r="BX57" s="65">
        <f>BX58</f>
        <v>519050</v>
      </c>
      <c r="BZ57" s="63" t="s">
        <v>105</v>
      </c>
      <c r="CA57" s="64">
        <v>3000</v>
      </c>
      <c r="CB57" s="65">
        <f>CB58</f>
        <v>519050</v>
      </c>
      <c r="CC57" s="65">
        <f>CC58</f>
        <v>0</v>
      </c>
      <c r="CD57" s="65">
        <f>CD58</f>
        <v>0</v>
      </c>
      <c r="CE57" s="65">
        <f>CE58</f>
        <v>519050</v>
      </c>
    </row>
    <row r="58" spans="1:83" s="37" customFormat="1" ht="15.75" customHeight="1" thickBot="1">
      <c r="A58" s="49" t="s">
        <v>106</v>
      </c>
      <c r="B58" s="50">
        <v>3100</v>
      </c>
      <c r="C58" s="66">
        <f>SUM(C59:C64)</f>
        <v>0</v>
      </c>
      <c r="D58" s="66">
        <f>SUM(D59:D64)</f>
        <v>0</v>
      </c>
      <c r="E58" s="66">
        <f>SUM(E59:E64)</f>
        <v>0</v>
      </c>
      <c r="F58" s="36">
        <f>C58+D58-E58</f>
        <v>0</v>
      </c>
      <c r="H58" s="49" t="s">
        <v>106</v>
      </c>
      <c r="I58" s="50">
        <v>3100</v>
      </c>
      <c r="J58" s="66">
        <f>SUM(J59:J64)</f>
        <v>0</v>
      </c>
      <c r="K58" s="66">
        <f>SUM(K59:K64)</f>
        <v>0</v>
      </c>
      <c r="L58" s="66">
        <f>SUM(L59:L64)</f>
        <v>0</v>
      </c>
      <c r="M58" s="36">
        <f>J58+K58-L58</f>
        <v>0</v>
      </c>
      <c r="O58" s="49" t="s">
        <v>106</v>
      </c>
      <c r="P58" s="50">
        <v>3100</v>
      </c>
      <c r="Q58" s="66">
        <f>SUM(Q59:Q64)</f>
        <v>0</v>
      </c>
      <c r="R58" s="66">
        <f>SUM(R59:R64)</f>
        <v>0</v>
      </c>
      <c r="S58" s="66">
        <f>SUM(S59:S64)</f>
        <v>0</v>
      </c>
      <c r="T58" s="36">
        <f>Q58+R58-S58</f>
        <v>0</v>
      </c>
      <c r="V58" s="49" t="s">
        <v>106</v>
      </c>
      <c r="W58" s="50">
        <v>3100</v>
      </c>
      <c r="X58" s="66">
        <f>SUM(X59:X64)</f>
        <v>0</v>
      </c>
      <c r="Y58" s="66">
        <f>SUM(Y59:Y64)</f>
        <v>50000</v>
      </c>
      <c r="Z58" s="66">
        <f>SUM(Z59:Z64)</f>
        <v>0</v>
      </c>
      <c r="AA58" s="36">
        <f>X58+Y58-Z58</f>
        <v>50000</v>
      </c>
      <c r="AC58" s="49" t="s">
        <v>106</v>
      </c>
      <c r="AD58" s="50">
        <v>3100</v>
      </c>
      <c r="AE58" s="66">
        <f>SUM(AE59:AE64)</f>
        <v>50000</v>
      </c>
      <c r="AF58" s="66">
        <f>SUM(AF59:AF64)</f>
        <v>169050</v>
      </c>
      <c r="AG58" s="66">
        <f>SUM(AG59:AG64)</f>
        <v>0</v>
      </c>
      <c r="AH58" s="36">
        <f>AE58+AF58-AG58</f>
        <v>219050</v>
      </c>
      <c r="AJ58" s="49" t="s">
        <v>106</v>
      </c>
      <c r="AK58" s="50">
        <v>3100</v>
      </c>
      <c r="AL58" s="66">
        <f>SUM(AL59:AL64)</f>
        <v>219050</v>
      </c>
      <c r="AM58" s="66">
        <f>SUM(AM59:AM64)</f>
        <v>100000</v>
      </c>
      <c r="AN58" s="66">
        <f>SUM(AN59:AN64)</f>
        <v>0</v>
      </c>
      <c r="AO58" s="36">
        <f>AL58+AM58-AN58</f>
        <v>319050</v>
      </c>
      <c r="AQ58" s="49" t="s">
        <v>106</v>
      </c>
      <c r="AR58" s="50">
        <v>3100</v>
      </c>
      <c r="AS58" s="66">
        <f>SUM(AS59:AS64)</f>
        <v>319050</v>
      </c>
      <c r="AT58" s="66">
        <f>SUM(AT59:AT64)</f>
        <v>200000</v>
      </c>
      <c r="AU58" s="66">
        <f>SUM(AU59:AU64)</f>
        <v>0</v>
      </c>
      <c r="AV58" s="36">
        <f>AS58+AT58-AU58</f>
        <v>519050</v>
      </c>
      <c r="AX58" s="49" t="s">
        <v>106</v>
      </c>
      <c r="AY58" s="50">
        <v>3100</v>
      </c>
      <c r="AZ58" s="66">
        <f>SUM(AZ59:AZ64)</f>
        <v>519050</v>
      </c>
      <c r="BA58" s="66">
        <f>SUM(BA59:BA64)</f>
        <v>0</v>
      </c>
      <c r="BB58" s="66">
        <f>SUM(BB59:BB64)</f>
        <v>0</v>
      </c>
      <c r="BC58" s="36">
        <f>AZ58+BA58-BB58</f>
        <v>519050</v>
      </c>
      <c r="BE58" s="49" t="s">
        <v>106</v>
      </c>
      <c r="BF58" s="50">
        <v>3100</v>
      </c>
      <c r="BG58" s="66">
        <f>SUM(BG59:BG64)</f>
        <v>519050</v>
      </c>
      <c r="BH58" s="66">
        <f>SUM(BH59:BH64)</f>
        <v>0</v>
      </c>
      <c r="BI58" s="66">
        <f>SUM(BI59:BI64)</f>
        <v>0</v>
      </c>
      <c r="BJ58" s="36">
        <f>BG58+BH58-BI58</f>
        <v>519050</v>
      </c>
      <c r="BL58" s="49" t="s">
        <v>106</v>
      </c>
      <c r="BM58" s="50">
        <v>3100</v>
      </c>
      <c r="BN58" s="66">
        <f>SUM(BN59:BN64)</f>
        <v>519050</v>
      </c>
      <c r="BO58" s="66">
        <f>SUM(BO59:BO64)</f>
        <v>0</v>
      </c>
      <c r="BP58" s="66">
        <f>SUM(BP59:BP64)</f>
        <v>0</v>
      </c>
      <c r="BQ58" s="36">
        <f>BN58+BO58-BP58</f>
        <v>519050</v>
      </c>
      <c r="BS58" s="49" t="s">
        <v>106</v>
      </c>
      <c r="BT58" s="50">
        <v>3100</v>
      </c>
      <c r="BU58" s="66">
        <f>SUM(BU59:BU64)</f>
        <v>519050</v>
      </c>
      <c r="BV58" s="66">
        <f>SUM(BV59:BV64)</f>
        <v>0</v>
      </c>
      <c r="BW58" s="66">
        <f>SUM(BW59:BW64)</f>
        <v>0</v>
      </c>
      <c r="BX58" s="36">
        <f>BU58+BV58-BW58</f>
        <v>519050</v>
      </c>
      <c r="BZ58" s="49" t="s">
        <v>106</v>
      </c>
      <c r="CA58" s="50">
        <v>3100</v>
      </c>
      <c r="CB58" s="66">
        <f>SUM(CB59:CB64)</f>
        <v>519050</v>
      </c>
      <c r="CC58" s="66">
        <f>SUM(CC59:CC64)</f>
        <v>0</v>
      </c>
      <c r="CD58" s="66">
        <f>SUM(CD59:CD64)</f>
        <v>0</v>
      </c>
      <c r="CE58" s="36">
        <f>CB58+CC58-CD58</f>
        <v>519050</v>
      </c>
    </row>
    <row r="59" spans="1:83" ht="15.75" customHeight="1" thickBot="1">
      <c r="A59" s="52" t="s">
        <v>107</v>
      </c>
      <c r="B59" s="53">
        <v>3110</v>
      </c>
      <c r="C59" s="44"/>
      <c r="D59" s="44"/>
      <c r="E59" s="44"/>
      <c r="F59" s="56">
        <f t="shared" si="11"/>
        <v>0</v>
      </c>
      <c r="H59" s="52" t="s">
        <v>107</v>
      </c>
      <c r="I59" s="53">
        <v>3110</v>
      </c>
      <c r="J59" s="44">
        <f t="shared" si="36"/>
        <v>0</v>
      </c>
      <c r="K59" s="44"/>
      <c r="L59" s="44"/>
      <c r="M59" s="56">
        <f t="shared" si="12"/>
        <v>0</v>
      </c>
      <c r="O59" s="52" t="s">
        <v>107</v>
      </c>
      <c r="P59" s="53">
        <v>3110</v>
      </c>
      <c r="Q59" s="44">
        <f t="shared" si="37"/>
        <v>0</v>
      </c>
      <c r="R59" s="44"/>
      <c r="S59" s="44"/>
      <c r="T59" s="56">
        <f t="shared" si="13"/>
        <v>0</v>
      </c>
      <c r="V59" s="52" t="s">
        <v>107</v>
      </c>
      <c r="W59" s="53">
        <v>3110</v>
      </c>
      <c r="X59" s="44">
        <f t="shared" si="38"/>
        <v>0</v>
      </c>
      <c r="Y59" s="44"/>
      <c r="Z59" s="44"/>
      <c r="AA59" s="56">
        <f t="shared" si="14"/>
        <v>0</v>
      </c>
      <c r="AC59" s="52" t="s">
        <v>107</v>
      </c>
      <c r="AD59" s="53">
        <v>3110</v>
      </c>
      <c r="AE59" s="44">
        <f t="shared" si="39"/>
        <v>0</v>
      </c>
      <c r="AF59" s="44"/>
      <c r="AG59" s="44"/>
      <c r="AH59" s="56">
        <f t="shared" si="15"/>
        <v>0</v>
      </c>
      <c r="AJ59" s="52" t="s">
        <v>107</v>
      </c>
      <c r="AK59" s="53">
        <v>3110</v>
      </c>
      <c r="AL59" s="44">
        <f t="shared" si="40"/>
        <v>0</v>
      </c>
      <c r="AM59" s="44"/>
      <c r="AN59" s="44"/>
      <c r="AO59" s="56">
        <f t="shared" si="16"/>
        <v>0</v>
      </c>
      <c r="AQ59" s="52" t="s">
        <v>107</v>
      </c>
      <c r="AR59" s="53">
        <v>3110</v>
      </c>
      <c r="AS59" s="44">
        <f t="shared" si="41"/>
        <v>0</v>
      </c>
      <c r="AT59" s="44"/>
      <c r="AU59" s="44"/>
      <c r="AV59" s="56">
        <f t="shared" si="34"/>
        <v>0</v>
      </c>
      <c r="AX59" s="52" t="s">
        <v>107</v>
      </c>
      <c r="AY59" s="53">
        <v>3110</v>
      </c>
      <c r="AZ59" s="44">
        <f t="shared" si="42"/>
        <v>0</v>
      </c>
      <c r="BA59" s="44"/>
      <c r="BB59" s="44"/>
      <c r="BC59" s="56">
        <f t="shared" si="18"/>
        <v>0</v>
      </c>
      <c r="BE59" s="52" t="s">
        <v>107</v>
      </c>
      <c r="BF59" s="53">
        <v>3110</v>
      </c>
      <c r="BG59" s="44">
        <f t="shared" si="43"/>
        <v>0</v>
      </c>
      <c r="BH59" s="44"/>
      <c r="BI59" s="44"/>
      <c r="BJ59" s="56">
        <f t="shared" si="19"/>
        <v>0</v>
      </c>
      <c r="BL59" s="52" t="s">
        <v>107</v>
      </c>
      <c r="BM59" s="53">
        <v>3110</v>
      </c>
      <c r="BN59" s="44">
        <f t="shared" si="44"/>
        <v>0</v>
      </c>
      <c r="BO59" s="44"/>
      <c r="BP59" s="44"/>
      <c r="BQ59" s="56">
        <f t="shared" si="20"/>
        <v>0</v>
      </c>
      <c r="BS59" s="52" t="s">
        <v>107</v>
      </c>
      <c r="BT59" s="53">
        <v>3110</v>
      </c>
      <c r="BU59" s="44">
        <f t="shared" si="45"/>
        <v>0</v>
      </c>
      <c r="BV59" s="44"/>
      <c r="BW59" s="44"/>
      <c r="BX59" s="56">
        <f t="shared" si="21"/>
        <v>0</v>
      </c>
      <c r="BZ59" s="52" t="s">
        <v>107</v>
      </c>
      <c r="CA59" s="53">
        <v>3110</v>
      </c>
      <c r="CB59" s="44">
        <f t="shared" si="46"/>
        <v>0</v>
      </c>
      <c r="CC59" s="44"/>
      <c r="CD59" s="44"/>
      <c r="CE59" s="56">
        <f t="shared" si="35"/>
        <v>0</v>
      </c>
    </row>
    <row r="60" spans="1:83" ht="15.75" customHeight="1" thickBot="1">
      <c r="A60" s="46" t="s">
        <v>74</v>
      </c>
      <c r="B60" s="53">
        <v>3110</v>
      </c>
      <c r="C60" s="44"/>
      <c r="D60" s="44"/>
      <c r="E60" s="44"/>
      <c r="F60" s="56">
        <f t="shared" si="11"/>
        <v>0</v>
      </c>
      <c r="H60" s="46" t="s">
        <v>74</v>
      </c>
      <c r="I60" s="53">
        <v>3110</v>
      </c>
      <c r="J60" s="58">
        <f t="shared" si="36"/>
        <v>0</v>
      </c>
      <c r="K60" s="44"/>
      <c r="L60" s="44"/>
      <c r="M60" s="56">
        <f t="shared" si="12"/>
        <v>0</v>
      </c>
      <c r="O60" s="46" t="s">
        <v>74</v>
      </c>
      <c r="P60" s="53">
        <v>3110</v>
      </c>
      <c r="Q60" s="58">
        <f t="shared" si="37"/>
        <v>0</v>
      </c>
      <c r="R60" s="44"/>
      <c r="S60" s="44"/>
      <c r="T60" s="56">
        <f t="shared" si="13"/>
        <v>0</v>
      </c>
      <c r="V60" s="46" t="s">
        <v>74</v>
      </c>
      <c r="W60" s="53">
        <v>3110</v>
      </c>
      <c r="X60" s="58">
        <f t="shared" si="38"/>
        <v>0</v>
      </c>
      <c r="Y60" s="44">
        <f>40000+10000</f>
        <v>50000</v>
      </c>
      <c r="Z60" s="44"/>
      <c r="AA60" s="56">
        <f t="shared" si="14"/>
        <v>50000</v>
      </c>
      <c r="AC60" s="46" t="s">
        <v>74</v>
      </c>
      <c r="AD60" s="53">
        <v>3110</v>
      </c>
      <c r="AE60" s="58">
        <f t="shared" si="39"/>
        <v>50000</v>
      </c>
      <c r="AF60" s="44"/>
      <c r="AG60" s="44"/>
      <c r="AH60" s="56">
        <f t="shared" si="15"/>
        <v>50000</v>
      </c>
      <c r="AJ60" s="46" t="s">
        <v>74</v>
      </c>
      <c r="AK60" s="53">
        <v>3110</v>
      </c>
      <c r="AL60" s="58">
        <f t="shared" si="40"/>
        <v>50000</v>
      </c>
      <c r="AM60" s="44"/>
      <c r="AN60" s="44"/>
      <c r="AO60" s="56">
        <f t="shared" si="16"/>
        <v>50000</v>
      </c>
      <c r="AQ60" s="46" t="s">
        <v>74</v>
      </c>
      <c r="AR60" s="53">
        <v>3110</v>
      </c>
      <c r="AS60" s="58">
        <f t="shared" si="41"/>
        <v>50000</v>
      </c>
      <c r="AT60" s="44"/>
      <c r="AU60" s="44"/>
      <c r="AV60" s="56">
        <f t="shared" si="34"/>
        <v>50000</v>
      </c>
      <c r="AX60" s="46" t="s">
        <v>74</v>
      </c>
      <c r="AY60" s="53">
        <v>3110</v>
      </c>
      <c r="AZ60" s="58">
        <f t="shared" si="42"/>
        <v>50000</v>
      </c>
      <c r="BA60" s="44"/>
      <c r="BB60" s="44"/>
      <c r="BC60" s="56">
        <f t="shared" si="18"/>
        <v>50000</v>
      </c>
      <c r="BE60" s="46" t="s">
        <v>74</v>
      </c>
      <c r="BF60" s="53">
        <v>3110</v>
      </c>
      <c r="BG60" s="58">
        <f t="shared" si="43"/>
        <v>50000</v>
      </c>
      <c r="BH60" s="44"/>
      <c r="BI60" s="44"/>
      <c r="BJ60" s="56">
        <f t="shared" si="19"/>
        <v>50000</v>
      </c>
      <c r="BL60" s="46" t="s">
        <v>74</v>
      </c>
      <c r="BM60" s="53">
        <v>3110</v>
      </c>
      <c r="BN60" s="58">
        <f t="shared" si="44"/>
        <v>50000</v>
      </c>
      <c r="BO60" s="44"/>
      <c r="BP60" s="44"/>
      <c r="BQ60" s="56">
        <f t="shared" si="20"/>
        <v>50000</v>
      </c>
      <c r="BS60" s="46" t="s">
        <v>74</v>
      </c>
      <c r="BT60" s="53">
        <v>3110</v>
      </c>
      <c r="BU60" s="58">
        <f t="shared" si="45"/>
        <v>50000</v>
      </c>
      <c r="BV60" s="44"/>
      <c r="BW60" s="44"/>
      <c r="BX60" s="56">
        <f t="shared" si="21"/>
        <v>50000</v>
      </c>
      <c r="BZ60" s="46" t="s">
        <v>74</v>
      </c>
      <c r="CA60" s="53">
        <v>3110</v>
      </c>
      <c r="CB60" s="58">
        <f t="shared" si="46"/>
        <v>50000</v>
      </c>
      <c r="CC60" s="44"/>
      <c r="CD60" s="44"/>
      <c r="CE60" s="56">
        <f t="shared" si="35"/>
        <v>50000</v>
      </c>
    </row>
    <row r="61" spans="1:83" ht="15.75" customHeight="1" thickBot="1">
      <c r="A61" s="46" t="s">
        <v>75</v>
      </c>
      <c r="B61" s="53">
        <v>3110</v>
      </c>
      <c r="C61" s="44"/>
      <c r="D61" s="44"/>
      <c r="E61" s="44"/>
      <c r="F61" s="56">
        <f t="shared" si="11"/>
        <v>0</v>
      </c>
      <c r="H61" s="46" t="s">
        <v>75</v>
      </c>
      <c r="I61" s="53">
        <v>3110</v>
      </c>
      <c r="J61" s="58">
        <f t="shared" si="36"/>
        <v>0</v>
      </c>
      <c r="K61" s="44"/>
      <c r="L61" s="44"/>
      <c r="M61" s="56">
        <f t="shared" si="12"/>
        <v>0</v>
      </c>
      <c r="O61" s="46" t="s">
        <v>75</v>
      </c>
      <c r="P61" s="53">
        <v>3110</v>
      </c>
      <c r="Q61" s="58">
        <f t="shared" si="37"/>
        <v>0</v>
      </c>
      <c r="R61" s="44"/>
      <c r="S61" s="44"/>
      <c r="T61" s="56">
        <f t="shared" si="13"/>
        <v>0</v>
      </c>
      <c r="V61" s="46" t="s">
        <v>75</v>
      </c>
      <c r="W61" s="53">
        <v>3110</v>
      </c>
      <c r="X61" s="58">
        <f t="shared" si="38"/>
        <v>0</v>
      </c>
      <c r="Y61" s="44"/>
      <c r="Z61" s="44"/>
      <c r="AA61" s="56">
        <f t="shared" si="14"/>
        <v>0</v>
      </c>
      <c r="AC61" s="46" t="s">
        <v>75</v>
      </c>
      <c r="AD61" s="53">
        <v>3110</v>
      </c>
      <c r="AE61" s="58">
        <f t="shared" si="39"/>
        <v>0</v>
      </c>
      <c r="AF61" s="44"/>
      <c r="AG61" s="44"/>
      <c r="AH61" s="56">
        <f t="shared" si="15"/>
        <v>0</v>
      </c>
      <c r="AJ61" s="46" t="s">
        <v>75</v>
      </c>
      <c r="AK61" s="53">
        <v>3110</v>
      </c>
      <c r="AL61" s="58">
        <f t="shared" si="40"/>
        <v>0</v>
      </c>
      <c r="AM61" s="44"/>
      <c r="AN61" s="44"/>
      <c r="AO61" s="56">
        <f t="shared" si="16"/>
        <v>0</v>
      </c>
      <c r="AQ61" s="46" t="s">
        <v>75</v>
      </c>
      <c r="AR61" s="53">
        <v>3110</v>
      </c>
      <c r="AS61" s="58">
        <f t="shared" si="41"/>
        <v>0</v>
      </c>
      <c r="AT61" s="44"/>
      <c r="AU61" s="44"/>
      <c r="AV61" s="56">
        <f t="shared" si="34"/>
        <v>0</v>
      </c>
      <c r="AX61" s="46" t="s">
        <v>75</v>
      </c>
      <c r="AY61" s="53">
        <v>3110</v>
      </c>
      <c r="AZ61" s="58">
        <f t="shared" si="42"/>
        <v>0</v>
      </c>
      <c r="BA61" s="44"/>
      <c r="BB61" s="44"/>
      <c r="BC61" s="56">
        <f t="shared" si="18"/>
        <v>0</v>
      </c>
      <c r="BE61" s="46" t="s">
        <v>75</v>
      </c>
      <c r="BF61" s="53">
        <v>3110</v>
      </c>
      <c r="BG61" s="58">
        <f t="shared" si="43"/>
        <v>0</v>
      </c>
      <c r="BH61" s="44"/>
      <c r="BI61" s="44"/>
      <c r="BJ61" s="56">
        <f t="shared" si="19"/>
        <v>0</v>
      </c>
      <c r="BL61" s="46" t="s">
        <v>75</v>
      </c>
      <c r="BM61" s="53">
        <v>3110</v>
      </c>
      <c r="BN61" s="58">
        <f t="shared" si="44"/>
        <v>0</v>
      </c>
      <c r="BO61" s="44"/>
      <c r="BP61" s="44"/>
      <c r="BQ61" s="56">
        <f t="shared" si="20"/>
        <v>0</v>
      </c>
      <c r="BS61" s="46" t="s">
        <v>75</v>
      </c>
      <c r="BT61" s="53">
        <v>3110</v>
      </c>
      <c r="BU61" s="58">
        <f t="shared" si="45"/>
        <v>0</v>
      </c>
      <c r="BV61" s="44"/>
      <c r="BW61" s="44"/>
      <c r="BX61" s="56">
        <f t="shared" si="21"/>
        <v>0</v>
      </c>
      <c r="BZ61" s="46" t="s">
        <v>75</v>
      </c>
      <c r="CA61" s="53">
        <v>3110</v>
      </c>
      <c r="CB61" s="58">
        <f t="shared" si="46"/>
        <v>0</v>
      </c>
      <c r="CC61" s="44"/>
      <c r="CD61" s="44"/>
      <c r="CE61" s="56">
        <f t="shared" si="35"/>
        <v>0</v>
      </c>
    </row>
    <row r="62" spans="1:83" ht="15.75" customHeight="1" thickBot="1">
      <c r="A62" s="46" t="s">
        <v>76</v>
      </c>
      <c r="B62" s="53">
        <v>3110</v>
      </c>
      <c r="C62" s="44"/>
      <c r="D62" s="44"/>
      <c r="E62" s="44"/>
      <c r="F62" s="56">
        <f t="shared" si="11"/>
        <v>0</v>
      </c>
      <c r="H62" s="46" t="s">
        <v>76</v>
      </c>
      <c r="I62" s="53">
        <v>3110</v>
      </c>
      <c r="J62" s="58">
        <f t="shared" si="36"/>
        <v>0</v>
      </c>
      <c r="K62" s="44"/>
      <c r="L62" s="44"/>
      <c r="M62" s="56">
        <f t="shared" si="12"/>
        <v>0</v>
      </c>
      <c r="O62" s="46" t="s">
        <v>76</v>
      </c>
      <c r="P62" s="53">
        <v>3110</v>
      </c>
      <c r="Q62" s="58">
        <f t="shared" si="37"/>
        <v>0</v>
      </c>
      <c r="R62" s="44"/>
      <c r="S62" s="44"/>
      <c r="T62" s="56">
        <f t="shared" si="13"/>
        <v>0</v>
      </c>
      <c r="V62" s="46" t="s">
        <v>76</v>
      </c>
      <c r="W62" s="53">
        <v>3110</v>
      </c>
      <c r="X62" s="58">
        <f t="shared" si="38"/>
        <v>0</v>
      </c>
      <c r="Y62" s="44"/>
      <c r="Z62" s="44"/>
      <c r="AA62" s="56">
        <f t="shared" si="14"/>
        <v>0</v>
      </c>
      <c r="AC62" s="46" t="s">
        <v>76</v>
      </c>
      <c r="AD62" s="53">
        <v>3110</v>
      </c>
      <c r="AE62" s="58">
        <f t="shared" si="39"/>
        <v>0</v>
      </c>
      <c r="AF62" s="44"/>
      <c r="AG62" s="44"/>
      <c r="AH62" s="56">
        <f t="shared" si="15"/>
        <v>0</v>
      </c>
      <c r="AJ62" s="46" t="s">
        <v>76</v>
      </c>
      <c r="AK62" s="53">
        <v>3110</v>
      </c>
      <c r="AL62" s="58">
        <f t="shared" si="40"/>
        <v>0</v>
      </c>
      <c r="AM62" s="44"/>
      <c r="AN62" s="44"/>
      <c r="AO62" s="56">
        <f t="shared" si="16"/>
        <v>0</v>
      </c>
      <c r="AQ62" s="46" t="s">
        <v>76</v>
      </c>
      <c r="AR62" s="53">
        <v>3110</v>
      </c>
      <c r="AS62" s="58">
        <f t="shared" si="41"/>
        <v>0</v>
      </c>
      <c r="AT62" s="44"/>
      <c r="AU62" s="44"/>
      <c r="AV62" s="56">
        <f t="shared" si="34"/>
        <v>0</v>
      </c>
      <c r="AX62" s="46" t="s">
        <v>76</v>
      </c>
      <c r="AY62" s="53">
        <v>3110</v>
      </c>
      <c r="AZ62" s="58">
        <f t="shared" si="42"/>
        <v>0</v>
      </c>
      <c r="BA62" s="44"/>
      <c r="BB62" s="44"/>
      <c r="BC62" s="56">
        <f t="shared" si="18"/>
        <v>0</v>
      </c>
      <c r="BE62" s="46" t="s">
        <v>76</v>
      </c>
      <c r="BF62" s="53">
        <v>3110</v>
      </c>
      <c r="BG62" s="58">
        <f t="shared" si="43"/>
        <v>0</v>
      </c>
      <c r="BH62" s="44"/>
      <c r="BI62" s="44"/>
      <c r="BJ62" s="56">
        <f t="shared" si="19"/>
        <v>0</v>
      </c>
      <c r="BL62" s="46" t="s">
        <v>76</v>
      </c>
      <c r="BM62" s="53">
        <v>3110</v>
      </c>
      <c r="BN62" s="58">
        <f t="shared" si="44"/>
        <v>0</v>
      </c>
      <c r="BO62" s="44"/>
      <c r="BP62" s="44"/>
      <c r="BQ62" s="56">
        <f t="shared" si="20"/>
        <v>0</v>
      </c>
      <c r="BS62" s="46" t="s">
        <v>76</v>
      </c>
      <c r="BT62" s="53">
        <v>3110</v>
      </c>
      <c r="BU62" s="58">
        <f t="shared" si="45"/>
        <v>0</v>
      </c>
      <c r="BV62" s="44"/>
      <c r="BW62" s="44"/>
      <c r="BX62" s="56">
        <f t="shared" si="21"/>
        <v>0</v>
      </c>
      <c r="BZ62" s="46" t="s">
        <v>76</v>
      </c>
      <c r="CA62" s="53">
        <v>3110</v>
      </c>
      <c r="CB62" s="58">
        <f t="shared" si="46"/>
        <v>0</v>
      </c>
      <c r="CC62" s="44"/>
      <c r="CD62" s="44"/>
      <c r="CE62" s="56">
        <f t="shared" si="35"/>
        <v>0</v>
      </c>
    </row>
    <row r="63" spans="1:83" ht="25.5" customHeight="1" thickBot="1">
      <c r="A63" s="52" t="s">
        <v>108</v>
      </c>
      <c r="B63" s="53">
        <v>3120</v>
      </c>
      <c r="C63" s="44"/>
      <c r="D63" s="44"/>
      <c r="E63" s="44"/>
      <c r="F63" s="56">
        <f t="shared" si="11"/>
        <v>0</v>
      </c>
      <c r="H63" s="52" t="s">
        <v>108</v>
      </c>
      <c r="I63" s="53">
        <v>3120</v>
      </c>
      <c r="J63" s="44">
        <f>F63</f>
        <v>0</v>
      </c>
      <c r="K63" s="44"/>
      <c r="L63" s="44"/>
      <c r="M63" s="56">
        <f t="shared" si="12"/>
        <v>0</v>
      </c>
      <c r="O63" s="52" t="s">
        <v>108</v>
      </c>
      <c r="P63" s="53">
        <v>3120</v>
      </c>
      <c r="Q63" s="44">
        <f>M63</f>
        <v>0</v>
      </c>
      <c r="R63" s="44"/>
      <c r="S63" s="44"/>
      <c r="T63" s="56">
        <f t="shared" si="13"/>
        <v>0</v>
      </c>
      <c r="V63" s="52" t="s">
        <v>108</v>
      </c>
      <c r="W63" s="53">
        <v>3120</v>
      </c>
      <c r="X63" s="44">
        <f>T63</f>
        <v>0</v>
      </c>
      <c r="Y63" s="44"/>
      <c r="Z63" s="44"/>
      <c r="AA63" s="56">
        <f t="shared" si="14"/>
        <v>0</v>
      </c>
      <c r="AC63" s="52" t="s">
        <v>108</v>
      </c>
      <c r="AD63" s="53">
        <v>3120</v>
      </c>
      <c r="AE63" s="44">
        <f>AA63</f>
        <v>0</v>
      </c>
      <c r="AF63" s="44"/>
      <c r="AG63" s="44"/>
      <c r="AH63" s="56">
        <f t="shared" si="15"/>
        <v>0</v>
      </c>
      <c r="AJ63" s="52" t="s">
        <v>108</v>
      </c>
      <c r="AK63" s="53">
        <v>3120</v>
      </c>
      <c r="AL63" s="44">
        <f>AH63</f>
        <v>0</v>
      </c>
      <c r="AM63" s="44"/>
      <c r="AN63" s="44"/>
      <c r="AO63" s="56">
        <f t="shared" si="16"/>
        <v>0</v>
      </c>
      <c r="AQ63" s="52" t="s">
        <v>108</v>
      </c>
      <c r="AR63" s="53">
        <v>3120</v>
      </c>
      <c r="AS63" s="44">
        <f>AO63</f>
        <v>0</v>
      </c>
      <c r="AT63" s="44"/>
      <c r="AU63" s="44"/>
      <c r="AV63" s="56">
        <f t="shared" si="34"/>
        <v>0</v>
      </c>
      <c r="AX63" s="52" t="s">
        <v>108</v>
      </c>
      <c r="AY63" s="53">
        <v>3120</v>
      </c>
      <c r="AZ63" s="44">
        <f>AV63</f>
        <v>0</v>
      </c>
      <c r="BA63" s="44"/>
      <c r="BB63" s="44"/>
      <c r="BC63" s="56">
        <f t="shared" si="18"/>
        <v>0</v>
      </c>
      <c r="BE63" s="52" t="s">
        <v>108</v>
      </c>
      <c r="BF63" s="53">
        <v>3120</v>
      </c>
      <c r="BG63" s="44">
        <f>BC63</f>
        <v>0</v>
      </c>
      <c r="BH63" s="44"/>
      <c r="BI63" s="44"/>
      <c r="BJ63" s="56">
        <f t="shared" si="19"/>
        <v>0</v>
      </c>
      <c r="BL63" s="52" t="s">
        <v>108</v>
      </c>
      <c r="BM63" s="53">
        <v>3120</v>
      </c>
      <c r="BN63" s="44">
        <f>BJ63</f>
        <v>0</v>
      </c>
      <c r="BO63" s="44"/>
      <c r="BP63" s="44"/>
      <c r="BQ63" s="56">
        <f t="shared" si="20"/>
        <v>0</v>
      </c>
      <c r="BS63" s="52" t="s">
        <v>108</v>
      </c>
      <c r="BT63" s="53">
        <v>3120</v>
      </c>
      <c r="BU63" s="44">
        <f>BQ63</f>
        <v>0</v>
      </c>
      <c r="BV63" s="44"/>
      <c r="BW63" s="44"/>
      <c r="BX63" s="56">
        <f t="shared" si="21"/>
        <v>0</v>
      </c>
      <c r="BZ63" s="52" t="s">
        <v>108</v>
      </c>
      <c r="CA63" s="53">
        <v>3120</v>
      </c>
      <c r="CB63" s="44">
        <f>BX63</f>
        <v>0</v>
      </c>
      <c r="CC63" s="44"/>
      <c r="CD63" s="44"/>
      <c r="CE63" s="56">
        <f t="shared" si="35"/>
        <v>0</v>
      </c>
    </row>
    <row r="64" spans="1:83" ht="15.75" customHeight="1" thickBot="1">
      <c r="A64" s="52" t="s">
        <v>109</v>
      </c>
      <c r="B64" s="53">
        <v>3130</v>
      </c>
      <c r="C64" s="44"/>
      <c r="D64" s="44"/>
      <c r="E64" s="44"/>
      <c r="F64" s="56">
        <f t="shared" si="11"/>
        <v>0</v>
      </c>
      <c r="H64" s="52" t="s">
        <v>109</v>
      </c>
      <c r="I64" s="53">
        <v>3130</v>
      </c>
      <c r="J64" s="44">
        <f>F64</f>
        <v>0</v>
      </c>
      <c r="K64" s="44"/>
      <c r="L64" s="44"/>
      <c r="M64" s="56">
        <f t="shared" si="12"/>
        <v>0</v>
      </c>
      <c r="O64" s="52" t="s">
        <v>109</v>
      </c>
      <c r="P64" s="53">
        <v>3130</v>
      </c>
      <c r="Q64" s="44">
        <f>M64</f>
        <v>0</v>
      </c>
      <c r="R64" s="44"/>
      <c r="S64" s="44"/>
      <c r="T64" s="56">
        <f t="shared" si="13"/>
        <v>0</v>
      </c>
      <c r="V64" s="52" t="s">
        <v>109</v>
      </c>
      <c r="W64" s="53">
        <v>3130</v>
      </c>
      <c r="X64" s="44">
        <f>T64</f>
        <v>0</v>
      </c>
      <c r="Y64" s="44"/>
      <c r="Z64" s="44"/>
      <c r="AA64" s="56">
        <f t="shared" si="14"/>
        <v>0</v>
      </c>
      <c r="AC64" s="52" t="s">
        <v>109</v>
      </c>
      <c r="AD64" s="53">
        <v>3130</v>
      </c>
      <c r="AE64" s="44">
        <f>AA64</f>
        <v>0</v>
      </c>
      <c r="AF64" s="44">
        <v>169050</v>
      </c>
      <c r="AG64" s="44"/>
      <c r="AH64" s="56">
        <f t="shared" si="15"/>
        <v>169050</v>
      </c>
      <c r="AJ64" s="52" t="s">
        <v>109</v>
      </c>
      <c r="AK64" s="53">
        <v>3130</v>
      </c>
      <c r="AL64" s="44">
        <f>AH64</f>
        <v>169050</v>
      </c>
      <c r="AM64" s="44">
        <v>100000</v>
      </c>
      <c r="AN64" s="44"/>
      <c r="AO64" s="56">
        <f t="shared" si="16"/>
        <v>269050</v>
      </c>
      <c r="AQ64" s="52" t="s">
        <v>109</v>
      </c>
      <c r="AR64" s="53">
        <v>3130</v>
      </c>
      <c r="AS64" s="44">
        <f>AO64</f>
        <v>269050</v>
      </c>
      <c r="AT64" s="44">
        <v>200000</v>
      </c>
      <c r="AU64" s="44"/>
      <c r="AV64" s="56">
        <f t="shared" si="34"/>
        <v>469050</v>
      </c>
      <c r="AX64" s="52" t="s">
        <v>109</v>
      </c>
      <c r="AY64" s="53">
        <v>3130</v>
      </c>
      <c r="AZ64" s="44">
        <f>AV64</f>
        <v>469050</v>
      </c>
      <c r="BA64" s="44"/>
      <c r="BB64" s="44"/>
      <c r="BC64" s="56">
        <f t="shared" si="18"/>
        <v>469050</v>
      </c>
      <c r="BE64" s="52" t="s">
        <v>109</v>
      </c>
      <c r="BF64" s="53">
        <v>3130</v>
      </c>
      <c r="BG64" s="44">
        <f>BC64</f>
        <v>469050</v>
      </c>
      <c r="BH64" s="44"/>
      <c r="BI64" s="44"/>
      <c r="BJ64" s="56">
        <f t="shared" si="19"/>
        <v>469050</v>
      </c>
      <c r="BL64" s="52" t="s">
        <v>109</v>
      </c>
      <c r="BM64" s="53">
        <v>3130</v>
      </c>
      <c r="BN64" s="44">
        <f>BJ64</f>
        <v>469050</v>
      </c>
      <c r="BO64" s="44"/>
      <c r="BP64" s="44"/>
      <c r="BQ64" s="56">
        <f t="shared" si="20"/>
        <v>469050</v>
      </c>
      <c r="BS64" s="52" t="s">
        <v>109</v>
      </c>
      <c r="BT64" s="53">
        <v>3130</v>
      </c>
      <c r="BU64" s="44">
        <f>BQ64</f>
        <v>469050</v>
      </c>
      <c r="BV64" s="44"/>
      <c r="BW64" s="44"/>
      <c r="BX64" s="56">
        <f t="shared" si="21"/>
        <v>469050</v>
      </c>
      <c r="BZ64" s="52" t="s">
        <v>109</v>
      </c>
      <c r="CA64" s="53">
        <v>3130</v>
      </c>
      <c r="CB64" s="44">
        <f>BX64</f>
        <v>469050</v>
      </c>
      <c r="CC64" s="44"/>
      <c r="CD64" s="44"/>
      <c r="CE64" s="56">
        <f t="shared" si="35"/>
        <v>469050</v>
      </c>
    </row>
    <row r="65" ht="15.75" customHeight="1">
      <c r="A65" s="67"/>
    </row>
    <row r="66" ht="63" customHeight="1"/>
    <row r="67" ht="15.75" customHeight="1"/>
    <row r="68" ht="15.75" customHeight="1">
      <c r="U68" s="68"/>
    </row>
    <row r="69" ht="36" customHeight="1"/>
    <row r="70" ht="15.75" customHeight="1"/>
    <row r="71" ht="15.75" customHeight="1"/>
    <row r="72" s="16" customFormat="1" ht="15.75" customHeight="1"/>
    <row r="73" s="16" customFormat="1" ht="15.75" customHeight="1"/>
    <row r="74" s="16" customFormat="1" ht="15.75" customHeight="1"/>
    <row r="75" ht="15.75" customHeight="1"/>
    <row r="76" ht="15.75" customHeight="1"/>
    <row r="78" ht="15.75" customHeight="1"/>
    <row r="7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25.5" customHeight="1"/>
    <row r="102" ht="15.75" customHeight="1"/>
    <row r="103" ht="15.75" customHeight="1"/>
    <row r="105" ht="15.75" customHeight="1"/>
    <row r="106" ht="15.75" customHeight="1"/>
    <row r="107" ht="36" customHeight="1"/>
    <row r="108" ht="15.75" customHeight="1"/>
    <row r="109" ht="15.75" customHeight="1"/>
    <row r="110" s="16" customFormat="1" ht="15.75" customHeight="1">
      <c r="U110"/>
    </row>
    <row r="111" s="16" customFormat="1" ht="15.75" customHeight="1">
      <c r="U111"/>
    </row>
    <row r="112" s="16" customFormat="1" ht="15.75" customHeight="1">
      <c r="U112"/>
    </row>
    <row r="113" ht="15.75" customHeight="1"/>
    <row r="114" ht="15.75" customHeight="1"/>
    <row r="116" ht="15.75" customHeight="1"/>
    <row r="117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25.5" customHeight="1"/>
    <row r="140" ht="15.75" customHeight="1"/>
    <row r="141" ht="15.75" customHeight="1"/>
    <row r="143" ht="15.75" customHeight="1"/>
    <row r="144" ht="15.75" customHeight="1"/>
    <row r="145" ht="36" customHeight="1"/>
    <row r="146" ht="15.75" customHeight="1"/>
    <row r="147" ht="15.75" customHeight="1"/>
    <row r="148" spans="15:21" s="16" customFormat="1" ht="15.75" customHeight="1">
      <c r="O148"/>
      <c r="P148"/>
      <c r="Q148"/>
      <c r="R148"/>
      <c r="S148"/>
      <c r="T148"/>
      <c r="U148"/>
    </row>
    <row r="149" spans="15:21" s="16" customFormat="1" ht="15.75" customHeight="1">
      <c r="O149"/>
      <c r="P149"/>
      <c r="Q149"/>
      <c r="R149"/>
      <c r="S149"/>
      <c r="T149"/>
      <c r="U149"/>
    </row>
    <row r="150" spans="15:21" s="16" customFormat="1" ht="15.75" customHeight="1">
      <c r="O150"/>
      <c r="P150"/>
      <c r="Q150"/>
      <c r="R150"/>
      <c r="S150"/>
      <c r="T150"/>
      <c r="U150"/>
    </row>
    <row r="151" ht="15.75" customHeight="1"/>
    <row r="152" ht="15.75" customHeight="1"/>
    <row r="154" ht="15.75" customHeight="1"/>
    <row r="155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25.5" customHeight="1"/>
    <row r="178" ht="15.75" customHeight="1"/>
    <row r="179" ht="15.75" customHeight="1"/>
    <row r="181" ht="20.25" customHeight="1"/>
    <row r="182" ht="15.75" customHeight="1"/>
    <row r="183" ht="48" customHeight="1"/>
    <row r="184" ht="15.75" customHeight="1"/>
    <row r="185" ht="15.75" customHeight="1"/>
    <row r="186" ht="50.25" customHeight="1"/>
    <row r="187" ht="15.75" customHeight="1"/>
    <row r="188" ht="15.75" customHeight="1"/>
    <row r="189" ht="44.25" customHeight="1"/>
    <row r="190" ht="15.75" customHeight="1"/>
    <row r="191" ht="15.75" customHeight="1"/>
    <row r="192" ht="46.5" customHeight="1"/>
    <row r="193" ht="15.75" customHeight="1"/>
    <row r="194" ht="15.75" customHeight="1"/>
    <row r="195" ht="51" customHeight="1"/>
    <row r="196" ht="15.75" customHeight="1"/>
    <row r="197" ht="15.75" customHeight="1"/>
    <row r="198" ht="60.75" customHeight="1"/>
    <row r="199" ht="15.75" customHeight="1"/>
    <row r="200" ht="15.75" customHeight="1"/>
    <row r="201" ht="60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</sheetData>
  <sheetProtection/>
  <mergeCells count="133">
    <mergeCell ref="A18:F18"/>
    <mergeCell ref="BL14:BO14"/>
    <mergeCell ref="BP14:BR14"/>
    <mergeCell ref="BS14:BV14"/>
    <mergeCell ref="BW14:BY14"/>
    <mergeCell ref="BZ14:CC14"/>
    <mergeCell ref="CD14:CF14"/>
    <mergeCell ref="AQ14:AT14"/>
    <mergeCell ref="AU14:AW14"/>
    <mergeCell ref="AX14:BA14"/>
    <mergeCell ref="BB14:BD14"/>
    <mergeCell ref="BE14:BH14"/>
    <mergeCell ref="BI14:BK14"/>
    <mergeCell ref="V14:Y14"/>
    <mergeCell ref="Z14:AB14"/>
    <mergeCell ref="AC14:AF14"/>
    <mergeCell ref="AG14:AI14"/>
    <mergeCell ref="AJ14:AM14"/>
    <mergeCell ref="AN14:AP14"/>
    <mergeCell ref="A14:D14"/>
    <mergeCell ref="E14:G14"/>
    <mergeCell ref="H14:K14"/>
    <mergeCell ref="L14:N14"/>
    <mergeCell ref="O14:R14"/>
    <mergeCell ref="S14:U14"/>
    <mergeCell ref="AQ13:AW13"/>
    <mergeCell ref="AX13:BD13"/>
    <mergeCell ref="BE13:BK13"/>
    <mergeCell ref="BL13:BR13"/>
    <mergeCell ref="BS13:BY13"/>
    <mergeCell ref="BZ13:CF13"/>
    <mergeCell ref="A13:G13"/>
    <mergeCell ref="H13:N13"/>
    <mergeCell ref="O13:U13"/>
    <mergeCell ref="V13:AB13"/>
    <mergeCell ref="AC13:AI13"/>
    <mergeCell ref="AJ13:AP13"/>
    <mergeCell ref="AQ12:AW12"/>
    <mergeCell ref="AX12:BD12"/>
    <mergeCell ref="BE12:BK12"/>
    <mergeCell ref="BL12:BR12"/>
    <mergeCell ref="BS12:BY12"/>
    <mergeCell ref="BZ12:CF12"/>
    <mergeCell ref="A12:G12"/>
    <mergeCell ref="H12:N12"/>
    <mergeCell ref="O12:U12"/>
    <mergeCell ref="V12:AB12"/>
    <mergeCell ref="AC12:AI12"/>
    <mergeCell ref="AJ12:AP12"/>
    <mergeCell ref="AQ11:AW11"/>
    <mergeCell ref="AX11:BD11"/>
    <mergeCell ref="BE11:BK11"/>
    <mergeCell ref="BL11:BR11"/>
    <mergeCell ref="BS11:BY11"/>
    <mergeCell ref="BZ11:CF11"/>
    <mergeCell ref="A11:G11"/>
    <mergeCell ref="H11:N11"/>
    <mergeCell ref="O11:U11"/>
    <mergeCell ref="V11:AB11"/>
    <mergeCell ref="AC11:AI11"/>
    <mergeCell ref="AJ11:AP11"/>
    <mergeCell ref="AQ10:AW10"/>
    <mergeCell ref="AX10:BD10"/>
    <mergeCell ref="BE10:BK10"/>
    <mergeCell ref="BL10:BR10"/>
    <mergeCell ref="BS10:BY10"/>
    <mergeCell ref="BZ10:CF10"/>
    <mergeCell ref="A10:G10"/>
    <mergeCell ref="H10:N10"/>
    <mergeCell ref="O10:U10"/>
    <mergeCell ref="V10:AB10"/>
    <mergeCell ref="AC10:AI10"/>
    <mergeCell ref="AJ10:AP10"/>
    <mergeCell ref="AQ9:AW9"/>
    <mergeCell ref="AX9:BD9"/>
    <mergeCell ref="BE9:BK9"/>
    <mergeCell ref="BL9:BR9"/>
    <mergeCell ref="BS9:BY9"/>
    <mergeCell ref="BZ9:CF9"/>
    <mergeCell ref="A9:G9"/>
    <mergeCell ref="H9:N9"/>
    <mergeCell ref="O9:U9"/>
    <mergeCell ref="V9:AB9"/>
    <mergeCell ref="AC9:AI9"/>
    <mergeCell ref="AJ9:AP9"/>
    <mergeCell ref="AQ8:AW8"/>
    <mergeCell ref="AX8:BD8"/>
    <mergeCell ref="BE8:BK8"/>
    <mergeCell ref="BL8:BR8"/>
    <mergeCell ref="BS8:BY8"/>
    <mergeCell ref="BZ8:CF8"/>
    <mergeCell ref="A8:G8"/>
    <mergeCell ref="H8:N8"/>
    <mergeCell ref="O8:U8"/>
    <mergeCell ref="V8:AB8"/>
    <mergeCell ref="AC8:AI8"/>
    <mergeCell ref="AJ8:AP8"/>
    <mergeCell ref="AQ6:AW6"/>
    <mergeCell ref="AX6:BD6"/>
    <mergeCell ref="BE6:BK6"/>
    <mergeCell ref="BL6:BR6"/>
    <mergeCell ref="BS6:BY6"/>
    <mergeCell ref="BZ6:CF6"/>
    <mergeCell ref="A6:G6"/>
    <mergeCell ref="H6:N6"/>
    <mergeCell ref="O6:U6"/>
    <mergeCell ref="V6:AB6"/>
    <mergeCell ref="AC6:AI6"/>
    <mergeCell ref="AJ6:AP6"/>
    <mergeCell ref="AQ5:AW5"/>
    <mergeCell ref="AX5:BD5"/>
    <mergeCell ref="BE5:BK5"/>
    <mergeCell ref="BL5:BR5"/>
    <mergeCell ref="BS5:BY5"/>
    <mergeCell ref="BZ5:CF5"/>
    <mergeCell ref="A5:G5"/>
    <mergeCell ref="H5:N5"/>
    <mergeCell ref="O5:U5"/>
    <mergeCell ref="V5:AB5"/>
    <mergeCell ref="AC5:AI5"/>
    <mergeCell ref="AJ5:AP5"/>
    <mergeCell ref="AQ4:AW4"/>
    <mergeCell ref="AX4:BD4"/>
    <mergeCell ref="BE4:BK4"/>
    <mergeCell ref="BL4:BR4"/>
    <mergeCell ref="BS4:BY4"/>
    <mergeCell ref="BZ4:CF4"/>
    <mergeCell ref="A4:G4"/>
    <mergeCell ref="H4:N4"/>
    <mergeCell ref="O4:U4"/>
    <mergeCell ref="V4:AB4"/>
    <mergeCell ref="AC4:AI4"/>
    <mergeCell ref="AJ4:AP4"/>
  </mergeCells>
  <printOptions/>
  <pageMargins left="0.7" right="0.7" top="0.75" bottom="0.75" header="0" footer="0"/>
  <pageSetup horizontalDpi="600" verticalDpi="600" orientation="portrait" paperSize="9" scale="57"/>
  <colBreaks count="1" manualBreakCount="1">
    <brk id="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2019-08-05T09:26:02Z</dcterms:created>
  <dcterms:modified xsi:type="dcterms:W3CDTF">2019-08-05T09:28:03Z</dcterms:modified>
  <cp:category/>
  <cp:version/>
  <cp:contentType/>
  <cp:contentStatus/>
</cp:coreProperties>
</file>