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січень19" sheetId="1" r:id="rId1"/>
    <sheet name="лютий 2019" sheetId="2" r:id="rId2"/>
    <sheet name="БЕРЕЗЕНЬ 2019" sheetId="3" r:id="rId3"/>
    <sheet name="квітень 2019" sheetId="4" r:id="rId4"/>
    <sheet name="травень 2019 " sheetId="5" r:id="rId5"/>
    <sheet name="ЧЕРВЕНЬ 2019  " sheetId="6" r:id="rId6"/>
    <sheet name="ЛИПЕНЬ 2019" sheetId="7" r:id="rId7"/>
    <sheet name="СЕРПЕНЬ 2019 " sheetId="8" r:id="rId8"/>
    <sheet name="ВЕРЕСЕНЬ 2019 " sheetId="9" r:id="rId9"/>
    <sheet name="ЖОВТЕНЬ 2019  " sheetId="10" r:id="rId10"/>
    <sheet name="ЛИСТОПАД 2019" sheetId="11" r:id="rId11"/>
    <sheet name="ГРУДЕНЬ 2019 " sheetId="12" r:id="rId12"/>
  </sheets>
  <definedNames>
    <definedName name="_xlnm.Print_Area" localSheetId="2">'БЕРЕЗЕНЬ 2019'!$B$1:$H$34</definedName>
    <definedName name="_xlnm.Print_Area" localSheetId="8">'ВЕРЕСЕНЬ 2019 '!$B$4:$H$28</definedName>
    <definedName name="_xlnm.Print_Area" localSheetId="11">'ГРУДЕНЬ 2019 '!$B$4:$H$28</definedName>
    <definedName name="_xlnm.Print_Area" localSheetId="9">'ЖОВТЕНЬ 2019  '!$B$4:$H$28</definedName>
    <definedName name="_xlnm.Print_Area" localSheetId="3">'квітень 2019'!$B$1:$H$34</definedName>
    <definedName name="_xlnm.Print_Area" localSheetId="6">'ЛИПЕНЬ 2019'!$B$1:$H$34</definedName>
    <definedName name="_xlnm.Print_Area" localSheetId="10">'ЛИСТОПАД 2019'!$B$4:$H$28</definedName>
    <definedName name="_xlnm.Print_Area" localSheetId="1">'лютий 2019'!$B$1:$H$34</definedName>
    <definedName name="_xlnm.Print_Area" localSheetId="7">'СЕРПЕНЬ 2019 '!$B$4:$H$28</definedName>
    <definedName name="_xlnm.Print_Area" localSheetId="0">січень19!$B$1:$H$34</definedName>
    <definedName name="_xlnm.Print_Area" localSheetId="4">'травень 2019 '!$B$1:$H$34</definedName>
    <definedName name="_xlnm.Print_Area" localSheetId="5">'ЧЕРВЕНЬ 2019  '!$B$1:$H$34</definedName>
  </definedNames>
  <calcPr calcId="124519"/>
</workbook>
</file>

<file path=xl/calcChain.xml><?xml version="1.0" encoding="utf-8"?>
<calcChain xmlns="http://schemas.openxmlformats.org/spreadsheetml/2006/main">
  <c r="H27" i="12"/>
  <c r="H16"/>
  <c r="H27" i="11" l="1"/>
  <c r="H16"/>
  <c r="H27" i="10"/>
  <c r="H16"/>
  <c r="H27" i="9" l="1"/>
  <c r="H16"/>
  <c r="H19" i="8"/>
  <c r="H16"/>
  <c r="H19" i="7" l="1"/>
  <c r="H16"/>
  <c r="H16" i="6"/>
  <c r="H19"/>
  <c r="H19" i="5" l="1"/>
  <c r="H19" i="4" l="1"/>
  <c r="H16"/>
  <c r="H16" i="3" l="1"/>
  <c r="H19"/>
  <c r="H19" i="2" l="1"/>
  <c r="H27" s="1"/>
  <c r="H11" i="3" l="1"/>
  <c r="H27" s="1"/>
  <c r="H19" i="1"/>
  <c r="H11" i="4" l="1"/>
  <c r="H27" i="1"/>
  <c r="H27" i="4" l="1"/>
  <c r="H11" i="5" s="1"/>
  <c r="H27" s="1"/>
  <c r="H11" i="6" l="1"/>
  <c r="H27" s="1"/>
  <c r="H11" i="7" l="1"/>
  <c r="H27" s="1"/>
  <c r="H11" i="8" l="1"/>
  <c r="H27" s="1"/>
</calcChain>
</file>

<file path=xl/sharedStrings.xml><?xml version="1.0" encoding="utf-8"?>
<sst xmlns="http://schemas.openxmlformats.org/spreadsheetml/2006/main" count="228" uniqueCount="52">
  <si>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</si>
  <si>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</si>
  <si>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</si>
  <si>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</si>
  <si>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</si>
  <si>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</si>
  <si>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</si>
  <si>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</si>
  <si>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</si>
  <si>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</si>
  <si>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</si>
  <si>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</si>
  <si>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</si>
  <si>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Голова правління</t>
  </si>
  <si>
    <t>БФ "Ліцей 2000"</t>
  </si>
  <si>
    <t>С.Є.Скрипник</t>
  </si>
  <si>
    <t>С І Ч Е Н Ь   2019 р.</t>
  </si>
  <si>
    <t>Залишок коштів на 02.01.2019 р.</t>
  </si>
  <si>
    <t>ЛЮТИЙ   2019 р.</t>
  </si>
  <si>
    <t>Залишок коштів на 01.02.2019 р.</t>
  </si>
  <si>
    <t>Залишок коштів на 31.01.2019 р.</t>
  </si>
  <si>
    <t>Залишок коштів на 28.02.2019 р.</t>
  </si>
  <si>
    <t>БЕРЕЗЕНЬ   2019 р.</t>
  </si>
  <si>
    <t>Залишок коштів на 01.03.2019 р.</t>
  </si>
  <si>
    <t>Залишок коштів на 29.03.2019 р.</t>
  </si>
  <si>
    <t>КВІТЕНЬ   2019 р.</t>
  </si>
  <si>
    <t>Залишок коштів на 01.04.2019 р.</t>
  </si>
  <si>
    <t>Залишок коштів на 26.04.2019 р.</t>
  </si>
  <si>
    <t>Залишок коштів на 31.05.2019 р.</t>
  </si>
  <si>
    <t>ТРАВЕНЬ   2019 р.</t>
  </si>
  <si>
    <t>Залишок коштів на 01.05.2019 р.</t>
  </si>
  <si>
    <t>ЧЕРВЕНЬ   2019 р.</t>
  </si>
  <si>
    <t>Залишок коштів на 03.06.2019 р.</t>
  </si>
  <si>
    <t>Залишок коштів на 27.06.2019 р.</t>
  </si>
  <si>
    <t>ЛИПЕНЬ   2019 р.</t>
  </si>
  <si>
    <t>Залишок коштів на 01.07.2019 р.</t>
  </si>
  <si>
    <t>Залишок коштів на 31.07.2019 р.</t>
  </si>
  <si>
    <t>СЕРПЕНЬ   2019 р.</t>
  </si>
  <si>
    <t>Залишок коштів на 01.08.2019 р.</t>
  </si>
  <si>
    <t>Залишок коштів на 30.08.2019 р.</t>
  </si>
  <si>
    <t>ВЕРЕСЕНЬ   2019 р.</t>
  </si>
  <si>
    <t>Залишок коштів на 01.09.2019 р.</t>
  </si>
  <si>
    <t>Залишок коштів на 30.09.2019 р.</t>
  </si>
  <si>
    <t>ЖОВТЕНЬ   2019 р.</t>
  </si>
  <si>
    <t>Залишок коштів на 01.10.2019 р.</t>
  </si>
  <si>
    <t>Залишок коштів на 31.10.2019 р.</t>
  </si>
  <si>
    <t>Залишок коштів на 30.11.2019 р.</t>
  </si>
  <si>
    <t>ЛИСТОПАД   2019 р.</t>
  </si>
  <si>
    <t>Залишок коштів на 01.11.2019 р.</t>
  </si>
  <si>
    <t>ГРУДЕНЬ  2019 р.</t>
  </si>
  <si>
    <t>Залишок коштів на 31.12.2019 р.</t>
  </si>
  <si>
    <t>Залишок коштів на 01.12.2019 р.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</si>
</sst>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charset val="204"/>
    </font>
    <font>
      <sz val="16"/>
      <name val="Arial"/>
      <family val="2"/>
      <charset val="204"/>
    </font>
    <font>
      <sz val="12"/>
      <name val="Arial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9" fillId="0" borderId="0" xfId="0" applyFont="1"/>
    <xf numFmtId="164" fontId="1" fillId="0" borderId="0" xfId="0" applyNumberFormat="1" applyFont="1"/>
    <xf numFmtId="0" fontId="10" fillId="0" borderId="0" xfId="0" applyFont="1"/>
    <xf numFmtId="2" fontId="10" fillId="0" borderId="0" xfId="0" applyNumberFormat="1" applyFont="1"/>
    <xf numFmtId="2" fontId="0" fillId="0" borderId="0" xfId="0" applyNumberFormat="1"/>
    <xf numFmtId="2" fontId="1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4"/>
  <sheetViews>
    <sheetView tabSelected="1" topLeftCell="A4" workbookViewId="0">
      <selection activeCell="M13" sqref="M13"/>
    </sheetView>
  </sheetViews>
  <sheetFormatPr defaultRowHeight="15"/>
  <cols>
    <col min="1" max="1" width="2.85546875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16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17</v>
      </c>
      <c r="C11" s="9"/>
      <c r="D11" s="9"/>
      <c r="E11" s="9"/>
      <c r="F11" s="15"/>
      <c r="G11" s="9"/>
      <c r="H11" s="24">
        <v>1055.05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252775.1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v>252775.1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f>SUM(H21:H25)</f>
        <v>247712.49000000002</v>
      </c>
      <c r="I19" s="19"/>
      <c r="J19" s="16"/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155842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76144.759999999995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14076.7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1649.03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20</v>
      </c>
      <c r="C27" s="9"/>
      <c r="D27" s="9"/>
      <c r="E27" s="9"/>
      <c r="F27" s="9"/>
      <c r="G27" s="9"/>
      <c r="H27" s="16">
        <f>SUM(H11+H14-H19)</f>
        <v>6117.6599999999744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4"/>
  <sheetViews>
    <sheetView topLeftCell="A4" workbookViewId="0">
      <selection activeCell="J19" sqref="J19"/>
    </sheetView>
  </sheetViews>
  <sheetFormatPr defaultRowHeight="1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43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44</v>
      </c>
      <c r="C11" s="9"/>
      <c r="D11" s="9"/>
      <c r="E11" s="9"/>
      <c r="F11" s="15"/>
      <c r="G11" s="9"/>
      <c r="H11" s="24">
        <v>11750.78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281185.75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f>SUM(H14:H15)</f>
        <v>281185.75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v>291792.2</v>
      </c>
      <c r="I19" s="19"/>
      <c r="J19" s="16"/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154798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119609.38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9731.36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7550.47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45</v>
      </c>
      <c r="C27" s="9"/>
      <c r="D27" s="9"/>
      <c r="E27" s="9"/>
      <c r="F27" s="9"/>
      <c r="G27" s="9"/>
      <c r="H27" s="16">
        <f>SUM(H11+H14-H19)</f>
        <v>1144.3300000000163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54"/>
  <sheetViews>
    <sheetView topLeftCell="A4" workbookViewId="0">
      <selection activeCell="J19" sqref="J19"/>
    </sheetView>
  </sheetViews>
  <sheetFormatPr defaultRowHeight="1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47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48</v>
      </c>
      <c r="C11" s="9"/>
      <c r="D11" s="9"/>
      <c r="E11" s="9"/>
      <c r="F11" s="15"/>
      <c r="G11" s="9"/>
      <c r="H11" s="24">
        <v>1144.33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280641.5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f>SUM(H14:H15)</f>
        <v>280641.5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v>280133.78000000003</v>
      </c>
      <c r="I19" s="19"/>
      <c r="J19" s="16"/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126628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131689.46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3722.92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6061.11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46</v>
      </c>
      <c r="C27" s="9"/>
      <c r="D27" s="9"/>
      <c r="E27" s="9"/>
      <c r="F27" s="9"/>
      <c r="G27" s="9"/>
      <c r="H27" s="16">
        <f>SUM(H11+H14-H19)</f>
        <v>1652.0499999999884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54"/>
  <sheetViews>
    <sheetView topLeftCell="B7" workbookViewId="0">
      <selection activeCell="J20" sqref="J20"/>
    </sheetView>
  </sheetViews>
  <sheetFormatPr defaultRowHeight="1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49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51</v>
      </c>
      <c r="C11" s="9"/>
      <c r="D11" s="9"/>
      <c r="E11" s="9"/>
      <c r="F11" s="15"/>
      <c r="G11" s="9"/>
      <c r="H11" s="24">
        <v>1652.05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277328.09999999998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f>SUM(H14:H15)</f>
        <v>277328.09999999998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v>278968.64</v>
      </c>
      <c r="I19" s="19"/>
      <c r="J19" s="16"/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90476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167289.4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10613.11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5950.15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50</v>
      </c>
      <c r="C27" s="9"/>
      <c r="D27" s="9"/>
      <c r="E27" s="9"/>
      <c r="F27" s="9"/>
      <c r="G27" s="9"/>
      <c r="H27" s="16">
        <f>SUM(H11+H14-H19)</f>
        <v>11.509999999951106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4"/>
  <sheetViews>
    <sheetView topLeftCell="A7" workbookViewId="0">
      <selection activeCell="J20" sqref="J20"/>
    </sheetView>
  </sheetViews>
  <sheetFormatPr defaultRowHeight="15"/>
  <cols>
    <col min="1" max="1" width="2.85546875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18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19</v>
      </c>
      <c r="C11" s="9"/>
      <c r="D11" s="9"/>
      <c r="E11" s="9"/>
      <c r="F11" s="15"/>
      <c r="G11" s="9"/>
      <c r="H11" s="24">
        <v>6117.66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277377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v>279672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5025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f>SUM(H21:H25)</f>
        <v>281476.67</v>
      </c>
      <c r="I19" s="19"/>
      <c r="J19" s="16"/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187240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77688.08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14534.87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2013.72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21</v>
      </c>
      <c r="C27" s="9"/>
      <c r="D27" s="9"/>
      <c r="E27" s="9"/>
      <c r="F27" s="9"/>
      <c r="G27" s="9"/>
      <c r="H27" s="16">
        <f>SUM(H11+H14-H19)</f>
        <v>2017.9899999999907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topLeftCell="A4" workbookViewId="0">
      <selection activeCell="J20" sqref="J20"/>
    </sheetView>
  </sheetViews>
  <sheetFormatPr defaultRowHeight="15"/>
  <cols>
    <col min="1" max="1" width="2.85546875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22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23</v>
      </c>
      <c r="C11" s="9"/>
      <c r="D11" s="9"/>
      <c r="E11" s="9"/>
      <c r="F11" s="15"/>
      <c r="G11" s="9"/>
      <c r="H11" s="24">
        <f>SUM('лютий 2019'!H27)</f>
        <v>2017.9899999999907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259657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f>SUM(H14:H15)</f>
        <v>259657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f>SUM(H21:H25)</f>
        <v>260013.58000000002</v>
      </c>
      <c r="I19" s="19"/>
      <c r="J19" s="16"/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176266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71453.45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10582.18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1711.95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24</v>
      </c>
      <c r="C27" s="9"/>
      <c r="D27" s="9"/>
      <c r="E27" s="9"/>
      <c r="F27" s="9"/>
      <c r="G27" s="9"/>
      <c r="H27" s="16">
        <f>SUM(H11+H14-H19)</f>
        <v>1661.4099999999744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4"/>
  <sheetViews>
    <sheetView topLeftCell="A4" workbookViewId="0">
      <selection activeCell="J20" sqref="J20"/>
    </sheetView>
  </sheetViews>
  <sheetFormatPr defaultRowHeight="15"/>
  <cols>
    <col min="1" max="1" width="2.85546875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25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26</v>
      </c>
      <c r="C11" s="9"/>
      <c r="D11" s="9"/>
      <c r="E11" s="9"/>
      <c r="F11" s="15"/>
      <c r="G11" s="9"/>
      <c r="H11" s="24">
        <f>SUM('БЕРЕЗЕНЬ 2019'!H27)</f>
        <v>1661.4099999999744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251353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f>SUM(H14:H15)</f>
        <v>251353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f>SUM(H21:H25)</f>
        <v>250366.12</v>
      </c>
      <c r="I19" s="19"/>
      <c r="J19" s="16"/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72742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164369.56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11863.43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1391.13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27</v>
      </c>
      <c r="C27" s="9"/>
      <c r="D27" s="9"/>
      <c r="E27" s="9"/>
      <c r="F27" s="9"/>
      <c r="G27" s="9"/>
      <c r="H27" s="16">
        <f>SUM(H11+H14-H19)</f>
        <v>2648.289999999979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4"/>
  <sheetViews>
    <sheetView topLeftCell="A4" workbookViewId="0">
      <selection activeCell="J20" sqref="J20"/>
    </sheetView>
  </sheetViews>
  <sheetFormatPr defaultRowHeight="1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29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30</v>
      </c>
      <c r="C11" s="9"/>
      <c r="D11" s="9"/>
      <c r="E11" s="9"/>
      <c r="F11" s="15"/>
      <c r="G11" s="9"/>
      <c r="H11" s="24">
        <f>SUM('квітень 2019'!H27)</f>
        <v>2648.289999999979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339077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v>337222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1855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f>SUM(H21:H25)</f>
        <v>330019.30999999994</v>
      </c>
      <c r="I19" s="19"/>
      <c r="J19" s="16"/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137144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166843.96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22908.04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3123.31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28</v>
      </c>
      <c r="C27" s="9"/>
      <c r="D27" s="9"/>
      <c r="E27" s="9"/>
      <c r="F27" s="9"/>
      <c r="G27" s="9"/>
      <c r="H27" s="16">
        <f>SUM(H11+H14-H19)</f>
        <v>11705.98000000004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4"/>
  <sheetViews>
    <sheetView topLeftCell="A10" workbookViewId="0">
      <selection activeCell="J19" sqref="J19"/>
    </sheetView>
  </sheetViews>
  <sheetFormatPr defaultRowHeight="1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31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32</v>
      </c>
      <c r="C11" s="9"/>
      <c r="D11" s="9"/>
      <c r="E11" s="9"/>
      <c r="F11" s="15"/>
      <c r="G11" s="9"/>
      <c r="H11" s="24">
        <f>SUM('травень 2019 '!H27)</f>
        <v>11705.98000000004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143020.1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f>SUM(H14:H15)</f>
        <v>143020.1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f>SUM(H21:H25)</f>
        <v>138366.97</v>
      </c>
      <c r="I19" s="19"/>
      <c r="J19" s="16"/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75068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900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60261.43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2137.54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33</v>
      </c>
      <c r="C27" s="9"/>
      <c r="D27" s="9"/>
      <c r="E27" s="9"/>
      <c r="F27" s="9"/>
      <c r="G27" s="9"/>
      <c r="H27" s="16">
        <f>SUM(H11+H14-H19)</f>
        <v>16359.110000000044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4"/>
  <sheetViews>
    <sheetView topLeftCell="A4" workbookViewId="0">
      <selection activeCell="J20" sqref="J20"/>
    </sheetView>
  </sheetViews>
  <sheetFormatPr defaultRowHeight="1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34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35</v>
      </c>
      <c r="C11" s="9"/>
      <c r="D11" s="9"/>
      <c r="E11" s="9"/>
      <c r="F11" s="15"/>
      <c r="G11" s="9"/>
      <c r="H11" s="24">
        <f>SUM('ЧЕРВЕНЬ 2019  '!H27)</f>
        <v>16359.110000000044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3225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f>SUM(H14:H15)</f>
        <v>3225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f>SUM(H21:H25)</f>
        <v>18455.009999999998</v>
      </c>
      <c r="I19" s="19"/>
      <c r="J19" s="16"/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17924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0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0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531.01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36</v>
      </c>
      <c r="C27" s="9"/>
      <c r="D27" s="9"/>
      <c r="E27" s="9"/>
      <c r="F27" s="9"/>
      <c r="G27" s="9"/>
      <c r="H27" s="16">
        <f>SUM(H11+H14-H19)</f>
        <v>1129.1000000000458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4"/>
  <sheetViews>
    <sheetView topLeftCell="A4" workbookViewId="0">
      <selection activeCell="J20" sqref="J20"/>
    </sheetView>
  </sheetViews>
  <sheetFormatPr defaultRowHeight="1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37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38</v>
      </c>
      <c r="C11" s="9"/>
      <c r="D11" s="9"/>
      <c r="E11" s="9"/>
      <c r="F11" s="15"/>
      <c r="G11" s="9"/>
      <c r="H11" s="24">
        <f>SUM('ЛИПЕНЬ 2019'!H27)</f>
        <v>1129.1000000000458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27637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f>SUM(H14:H15)</f>
        <v>27637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f>SUM(H21:H25)</f>
        <v>1983.13</v>
      </c>
      <c r="I19" s="19"/>
      <c r="J19" s="16"/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1060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0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0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923.13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39</v>
      </c>
      <c r="C27" s="9"/>
      <c r="D27" s="9"/>
      <c r="E27" s="9"/>
      <c r="F27" s="9"/>
      <c r="G27" s="9"/>
      <c r="H27" s="16">
        <f>SUM(H11+H14-H19)</f>
        <v>26782.970000000045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4"/>
  <sheetViews>
    <sheetView topLeftCell="A4" workbookViewId="0">
      <selection activeCell="J20" sqref="J20"/>
    </sheetView>
  </sheetViews>
  <sheetFormatPr defaultRowHeight="1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40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41</v>
      </c>
      <c r="C11" s="9"/>
      <c r="D11" s="9"/>
      <c r="E11" s="9"/>
      <c r="F11" s="15"/>
      <c r="G11" s="9"/>
      <c r="H11" s="24">
        <v>26782.97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318177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f>SUM(H14:H15)</f>
        <v>318177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2660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v>333209.19</v>
      </c>
      <c r="I19" s="19"/>
      <c r="J19" s="16"/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135814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58255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64830.65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8461.59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42</v>
      </c>
      <c r="C27" s="9"/>
      <c r="D27" s="9"/>
      <c r="E27" s="9"/>
      <c r="F27" s="9"/>
      <c r="G27" s="9"/>
      <c r="H27" s="16">
        <f>SUM(H11+H14-H19)</f>
        <v>11750.77999999997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січень19</vt:lpstr>
      <vt:lpstr>лютий 2019</vt:lpstr>
      <vt:lpstr>БЕРЕЗЕНЬ 2019</vt:lpstr>
      <vt:lpstr>квітень 2019</vt:lpstr>
      <vt:lpstr>травень 2019 </vt:lpstr>
      <vt:lpstr>ЧЕРВЕНЬ 2019  </vt:lpstr>
      <vt:lpstr>ЛИПЕНЬ 2019</vt:lpstr>
      <vt:lpstr>СЕРПЕНЬ 2019 </vt:lpstr>
      <vt:lpstr>ВЕРЕСЕНЬ 2019 </vt:lpstr>
      <vt:lpstr>ЖОВТЕНЬ 2019  </vt:lpstr>
      <vt:lpstr>ЛИСТОПАД 2019</vt:lpstr>
      <vt:lpstr>ГРУДЕНЬ 2019 </vt:lpstr>
      <vt:lpstr>'БЕРЕЗЕНЬ 2019'!Область_печати</vt:lpstr>
      <vt:lpstr>'ВЕРЕСЕНЬ 2019 '!Область_печати</vt:lpstr>
      <vt:lpstr>'ГРУДЕНЬ 2019 '!Область_печати</vt:lpstr>
      <vt:lpstr>'ЖОВТЕНЬ 2019  '!Область_печати</vt:lpstr>
      <vt:lpstr>'квітень 2019'!Область_печати</vt:lpstr>
      <vt:lpstr>'ЛИПЕНЬ 2019'!Область_печати</vt:lpstr>
      <vt:lpstr>'ЛИСТОПАД 2019'!Область_печати</vt:lpstr>
      <vt:lpstr>'лютий 2019'!Область_печати</vt:lpstr>
      <vt:lpstr>'СЕРПЕНЬ 2019 '!Область_печати</vt:lpstr>
      <vt:lpstr>січень19!Область_печати</vt:lpstr>
      <vt:lpstr>'травень 2019 '!Область_печати</vt:lpstr>
      <vt:lpstr>'ЧЕРВЕНЬ 2019 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</dc:creator>
  <cp:lastModifiedBy>Lidia</cp:lastModifiedBy>
  <cp:lastPrinted>2020-01-20T13:35:17Z</cp:lastPrinted>
  <dcterms:created xsi:type="dcterms:W3CDTF">2019-09-10T08:22:53Z</dcterms:created>
  <dcterms:modified xsi:type="dcterms:W3CDTF">2020-01-20T13:40:30Z</dcterms:modified>
</cp:coreProperties>
</file>