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13_ncr:1_{8F0D0B31-02C3-4F6E-B885-AF1EEA21CF65}" xr6:coauthVersionLast="43" xr6:coauthVersionMax="43" xr10:uidLastSave="{00000000-0000-0000-0000-000000000000}"/>
  <bookViews>
    <workbookView xWindow="-120" yWindow="-120" windowWidth="21840" windowHeight="13140" xr2:uid="{B8E99DE9-1341-4023-8CEE-28FD149BB905}"/>
  </bookViews>
  <sheets>
    <sheet name="РІК 2023  " sheetId="1" r:id="rId1"/>
  </sheets>
  <externalReferences>
    <externalReference r:id="rId2"/>
  </externalReferences>
  <definedNames>
    <definedName name="_xlnm.Print_Area" localSheetId="0">'РІК 2023 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4" i="1" l="1"/>
  <c r="Z25" i="1" s="1"/>
  <c r="H24" i="1"/>
  <c r="H23" i="1"/>
  <c r="H22" i="1"/>
  <c r="H21" i="1"/>
  <c r="H19" i="1" s="1"/>
  <c r="H14" i="1"/>
  <c r="H16" i="1" s="1"/>
  <c r="H11" i="1"/>
  <c r="H27" i="1" l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<sst xmlns="http://schemas.openxmlformats.org/spreadsheetml/2006/main" count="19" uniqueCount="19">
  <si>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</si>
  <si>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</si>
  <si>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</si>
  <si>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РІК   2023 р.</t>
  </si>
  <si>
    <t>Залишок коштів на 01.01.2023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</si>
  <si>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</si>
  <si>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</si>
  <si>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</si>
  <si>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</si>
  <si>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</si>
  <si>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</si>
  <si>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</si>
  <si>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</si>
  <si>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</si>
  <si>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</si>
  <si>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31.12.2023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</si>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</sst>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3"/>
      <sheetName val="ТРАВЕНЬ 2023"/>
      <sheetName val="ЧЕРВЕНЬ 2023 "/>
      <sheetName val="ЛИПЕНЬ 2023"/>
      <sheetName val="СЕРПЕНЬ 2023 "/>
      <sheetName val="ВЕРЕСЕНЬ 2023"/>
      <sheetName val="ЖОВТЕНЬ 2023"/>
      <sheetName val="ЛИСТОПАД 2023"/>
      <sheetName val="ГРУДЕНЬ 2023 "/>
      <sheetName val="РІК 2023  "/>
    </sheetNames>
    <sheetDataSet>
      <sheetData sheetId="0">
        <row r="11">
          <cell r="H11">
            <v>1143.02</v>
          </cell>
        </row>
      </sheetData>
      <sheetData sheetId="1"/>
      <sheetData sheetId="2">
        <row r="17">
          <cell r="U17">
            <v>965858</v>
          </cell>
        </row>
        <row r="24">
          <cell r="U24">
            <v>865520</v>
          </cell>
        </row>
        <row r="25">
          <cell r="U25">
            <v>9145</v>
          </cell>
        </row>
        <row r="26">
          <cell r="U26">
            <v>53471.44</v>
          </cell>
        </row>
        <row r="27">
          <cell r="U27">
            <v>31061.690000000002</v>
          </cell>
        </row>
      </sheetData>
      <sheetData sheetId="3"/>
      <sheetData sheetId="4"/>
      <sheetData sheetId="5">
        <row r="15">
          <cell r="V15">
            <v>954624.6</v>
          </cell>
        </row>
        <row r="22">
          <cell r="V22">
            <v>816284</v>
          </cell>
        </row>
        <row r="23">
          <cell r="V23">
            <v>7750</v>
          </cell>
        </row>
        <row r="24">
          <cell r="V24">
            <v>87846.39</v>
          </cell>
        </row>
        <row r="25">
          <cell r="V25">
            <v>32341.54</v>
          </cell>
        </row>
      </sheetData>
      <sheetData sheetId="6"/>
      <sheetData sheetId="7"/>
      <sheetData sheetId="8">
        <row r="17">
          <cell r="W17">
            <v>436352</v>
          </cell>
        </row>
        <row r="24">
          <cell r="W24">
            <v>317822</v>
          </cell>
        </row>
        <row r="25">
          <cell r="W25">
            <v>19506</v>
          </cell>
        </row>
        <row r="26">
          <cell r="W26">
            <v>57124.54</v>
          </cell>
        </row>
        <row r="27">
          <cell r="W27">
            <v>31152.54</v>
          </cell>
        </row>
      </sheetData>
      <sheetData sheetId="9"/>
      <sheetData sheetId="10"/>
      <sheetData sheetId="11">
        <row r="19">
          <cell r="X19">
            <v>792527.5</v>
          </cell>
        </row>
        <row r="26">
          <cell r="X26">
            <v>722496</v>
          </cell>
        </row>
        <row r="27">
          <cell r="X27">
            <v>5857</v>
          </cell>
        </row>
        <row r="28">
          <cell r="X28">
            <v>32651.16</v>
          </cell>
        </row>
        <row r="29">
          <cell r="X29">
            <v>30338.04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7A13-9F65-4E7A-97DB-0CDD14921312}">
  <dimension ref="A1:Z454"/>
  <sheetViews>
    <sheetView tabSelected="1" topLeftCell="A16" workbookViewId="0">
      <selection activeCell="M36" sqref="M36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5703125" style="22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3</v>
      </c>
      <c r="F8" s="7"/>
      <c r="G8" s="7"/>
      <c r="H8" s="8"/>
      <c r="I8" s="7"/>
      <c r="R8" s="3"/>
      <c r="S8" s="3"/>
      <c r="T8" s="3"/>
      <c r="U8" s="4"/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/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SUM('[1]СІЧЕНЬ 2023'!H11)</f>
        <v>1143.02</v>
      </c>
      <c r="I11" s="9"/>
      <c r="J11" s="9"/>
      <c r="R11" s="9"/>
      <c r="S11" s="9"/>
      <c r="T11" s="10"/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18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/>
      <c r="U13" s="10"/>
      <c r="V13" s="7"/>
      <c r="W13" s="7"/>
      <c r="X13" s="8"/>
      <c r="Y13" s="7"/>
    </row>
    <row r="14" spans="1:26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f>SUM('[1]БЕРЕЗЕНЬ 2023'!U17+'[1]ЧЕРВЕНЬ 2023 '!V15+'[1]ВЕРЕСЕНЬ 2023'!W17+'[1]ГРУДЕНЬ 2023 '!X19)</f>
        <v>3149362.1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12"/>
    </row>
    <row r="16" spans="1:26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SUM(H14)</f>
        <v>3149362.1</v>
      </c>
      <c r="I16" s="9"/>
      <c r="J16" s="9"/>
      <c r="R16" s="9"/>
      <c r="S16" s="9"/>
      <c r="T16" s="9"/>
      <c r="U16" s="9"/>
      <c r="V16" s="15"/>
      <c r="W16" s="9"/>
      <c r="X16" s="19"/>
      <c r="Y16" s="9"/>
      <c r="Z16" s="9"/>
    </row>
    <row r="17" spans="1:26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12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12"/>
    </row>
    <row r="19" spans="1:26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3120367.3400000003</v>
      </c>
      <c r="I19" s="20"/>
      <c r="J19" s="19"/>
      <c r="R19" s="17"/>
      <c r="S19" s="17"/>
      <c r="T19" s="17"/>
      <c r="U19" s="17"/>
      <c r="V19" s="17"/>
      <c r="W19" s="17"/>
      <c r="X19" s="18"/>
      <c r="Y19" s="17"/>
      <c r="Z19" s="17"/>
    </row>
    <row r="20" spans="1:26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  <c r="R20" s="9"/>
      <c r="S20" s="9"/>
      <c r="T20" s="9"/>
      <c r="U20" s="9"/>
      <c r="V20" s="9"/>
      <c r="W20" s="9"/>
      <c r="X20" s="19"/>
      <c r="Y20" s="9"/>
      <c r="Z20" s="9"/>
    </row>
    <row r="21" spans="1:26" ht="18" x14ac:dyDescent="0.25">
      <c r="A21" s="9"/>
      <c r="B21" s="9" t="s">
        <v>11</v>
      </c>
      <c r="C21" s="9"/>
      <c r="D21" s="9"/>
      <c r="E21" s="9"/>
      <c r="F21" s="9"/>
      <c r="G21" s="9"/>
      <c r="H21" s="19">
        <f>SUM('[1]БЕРЕЗЕНЬ 2023'!U24+'[1]ЧЕРВЕНЬ 2023 '!V22+'[1]ВЕРЕСЕНЬ 2023'!W24+'[1]ГРУДЕНЬ 2023 '!X26)</f>
        <v>2722122</v>
      </c>
      <c r="I21" s="9"/>
      <c r="J21" s="9"/>
      <c r="R21" s="9"/>
      <c r="S21" s="9"/>
      <c r="T21" s="9"/>
      <c r="U21" s="9"/>
      <c r="V21" s="9"/>
      <c r="W21" s="9"/>
      <c r="X21" s="19"/>
      <c r="Y21" s="9"/>
      <c r="Z21" s="9"/>
    </row>
    <row r="22" spans="1:26" ht="18" x14ac:dyDescent="0.25">
      <c r="A22" s="9"/>
      <c r="B22" s="9" t="s">
        <v>12</v>
      </c>
      <c r="C22" s="9"/>
      <c r="D22" s="9"/>
      <c r="E22" s="9"/>
      <c r="F22" s="9"/>
      <c r="G22" s="9"/>
      <c r="H22" s="19">
        <f>SUM('[1]БЕРЕЗЕНЬ 2023'!U25+'[1]ЧЕРВЕНЬ 2023 '!V23+'[1]ВЕРЕСЕНЬ 2023'!W25+'[1]ГРУДЕНЬ 2023 '!X27)</f>
        <v>42258</v>
      </c>
      <c r="I22" s="9"/>
      <c r="J22" s="9"/>
      <c r="R22" s="9"/>
      <c r="S22" s="9"/>
      <c r="T22" s="9"/>
      <c r="U22" s="9"/>
      <c r="V22" s="9"/>
      <c r="W22" s="9"/>
      <c r="X22" s="19"/>
      <c r="Y22" s="9"/>
      <c r="Z22" s="9"/>
    </row>
    <row r="23" spans="1:26" ht="18" x14ac:dyDescent="0.25">
      <c r="A23" s="9"/>
      <c r="B23" s="9" t="s">
        <v>13</v>
      </c>
      <c r="C23" s="9"/>
      <c r="D23" s="9"/>
      <c r="E23" s="9"/>
      <c r="F23" s="9"/>
      <c r="G23" s="9"/>
      <c r="H23" s="19">
        <f>SUM('[1]БЕРЕЗЕНЬ 2023'!U26+'[1]ЧЕРВЕНЬ 2023 '!V24+'[1]ВЕРЕСЕНЬ 2023'!W26+'[1]ГРУДЕНЬ 2023 '!X28)</f>
        <v>231093.53000000003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12"/>
    </row>
    <row r="24" spans="1:26" ht="20.25" x14ac:dyDescent="0.3">
      <c r="A24" s="9"/>
      <c r="B24" s="9" t="s">
        <v>14</v>
      </c>
      <c r="C24" s="9"/>
      <c r="D24" s="9"/>
      <c r="E24" s="9"/>
      <c r="F24" s="9"/>
      <c r="G24" s="9"/>
      <c r="H24" s="19">
        <f>SUM('[1]БЕРЕЗЕНЬ 2023'!U27+'[1]ЧЕРВЕНЬ 2023 '!V25+'[1]ВЕРЕСЕНЬ 2023'!W27+'[1]ГРУДЕНЬ 2023 '!X29)</f>
        <v>124893.81</v>
      </c>
      <c r="I24" s="9"/>
      <c r="J24" s="9"/>
      <c r="R24" s="17"/>
      <c r="S24" s="20"/>
      <c r="T24" s="20"/>
      <c r="U24" s="20"/>
      <c r="V24" s="20"/>
      <c r="W24" s="20"/>
      <c r="X24" s="18"/>
      <c r="Y24" s="20"/>
      <c r="Z24" s="19">
        <f>SUM(X16+X19-X32)</f>
        <v>0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R25" s="9"/>
      <c r="S25" s="9"/>
      <c r="T25" s="9"/>
      <c r="U25" s="9"/>
      <c r="V25" s="9"/>
      <c r="W25" s="9"/>
      <c r="X25" s="19"/>
      <c r="Y25" s="9"/>
      <c r="Z25" s="19">
        <f>SUM(X24-Z24)</f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/>
      <c r="S26" s="9"/>
      <c r="T26" s="9"/>
      <c r="U26" s="9"/>
      <c r="V26" s="9"/>
      <c r="W26" s="9"/>
      <c r="X26" s="19"/>
      <c r="Y26" s="9"/>
      <c r="Z26" s="9"/>
    </row>
    <row r="27" spans="1:26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30137.779999999795</v>
      </c>
      <c r="I27" s="9"/>
      <c r="J27" s="19"/>
      <c r="R27" s="9"/>
      <c r="S27" s="9"/>
      <c r="T27" s="9"/>
      <c r="U27" s="9"/>
      <c r="V27" s="9"/>
      <c r="W27" s="9"/>
      <c r="X27" s="19"/>
      <c r="Y27" s="9"/>
      <c r="Z27" s="9"/>
    </row>
    <row r="28" spans="1:26" ht="18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R28" s="9"/>
      <c r="S28" s="9"/>
      <c r="T28" s="9"/>
      <c r="U28" s="9"/>
      <c r="V28" s="9"/>
      <c r="W28" s="9"/>
      <c r="X28" s="19"/>
      <c r="Y28" s="9"/>
      <c r="Z28" s="9"/>
    </row>
    <row r="29" spans="1:26" ht="18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R29" s="9"/>
      <c r="S29" s="9"/>
      <c r="T29" s="9"/>
      <c r="U29" s="9"/>
      <c r="V29" s="9"/>
      <c r="W29" s="9"/>
      <c r="X29" s="19"/>
      <c r="Y29" s="9"/>
      <c r="Z29" s="9"/>
    </row>
    <row r="30" spans="1:26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R30" s="1"/>
      <c r="S30" s="1"/>
      <c r="T30" s="1"/>
      <c r="U30" s="1"/>
      <c r="V30" s="1"/>
      <c r="W30" s="1"/>
      <c r="X30" s="21"/>
      <c r="Y30" s="1"/>
      <c r="Z30" s="12"/>
    </row>
    <row r="31" spans="1:26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R31" s="1"/>
      <c r="S31" s="1"/>
      <c r="T31" s="1"/>
      <c r="U31" s="1"/>
      <c r="V31" s="1"/>
      <c r="W31" s="1"/>
      <c r="X31" s="2"/>
      <c r="Y31" s="1"/>
      <c r="Z31" s="12"/>
    </row>
    <row r="32" spans="1:26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  <c r="R32" s="9"/>
      <c r="S32" s="9"/>
      <c r="T32" s="9"/>
      <c r="U32" s="9"/>
      <c r="V32" s="9"/>
      <c r="W32" s="9"/>
      <c r="X32" s="19"/>
      <c r="Y32" s="9"/>
      <c r="Z32" s="19"/>
    </row>
    <row r="33" spans="1:26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R33" s="1"/>
      <c r="S33" s="1"/>
      <c r="T33" s="1"/>
      <c r="U33" s="1"/>
      <c r="V33" s="1"/>
      <c r="W33" s="1"/>
      <c r="X33" s="2"/>
      <c r="Y33" s="1"/>
      <c r="Z33" s="1"/>
    </row>
    <row r="34" spans="1:26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R36" s="9"/>
      <c r="S36" s="9"/>
      <c r="T36" s="9"/>
      <c r="U36" s="9"/>
      <c r="V36" s="9"/>
      <c r="W36" s="9"/>
      <c r="X36" s="19"/>
      <c r="Y36" s="9"/>
    </row>
    <row r="37" spans="1:26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  <c r="R38" s="1"/>
      <c r="S38" s="1"/>
      <c r="T38" s="1"/>
      <c r="U38" s="1"/>
      <c r="V38" s="1"/>
      <c r="W38" s="1"/>
      <c r="X38" s="2"/>
      <c r="Y38" s="1"/>
    </row>
    <row r="39" spans="1:26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РІК 2023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2024-01-18T10:36:18Z</dcterms:created>
  <dcterms:modified xsi:type="dcterms:W3CDTF">2024-01-22T10:32:21Z</dcterms:modified>
</cp:coreProperties>
</file>